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nnas2-ha\f900\02-1供食工場\05-1菜單專區\113學年度\114.05\"/>
    </mc:Choice>
  </mc:AlternateContent>
  <xr:revisionPtr revIDLastSave="0" documentId="13_ncr:1_{D8AFF486-206D-4182-8499-3F0F537F8901}" xr6:coauthVersionLast="47" xr6:coauthVersionMax="47" xr10:uidLastSave="{00000000-0000-0000-0000-000000000000}"/>
  <bookViews>
    <workbookView xWindow="-105" yWindow="0" windowWidth="14610" windowHeight="15585" activeTab="2" xr2:uid="{09CD3E4B-7BF7-45C2-8DEC-AB6B1DF14C8C}"/>
  </bookViews>
  <sheets>
    <sheet name="葷食菜單" sheetId="1" r:id="rId1"/>
    <sheet name="素食" sheetId="2" r:id="rId2"/>
    <sheet name="晚葷" sheetId="3" r:id="rId3"/>
  </sheets>
  <externalReferences>
    <externalReference r:id="rId4"/>
    <externalReference r:id="rId5"/>
  </externalReferences>
  <definedNames>
    <definedName name="_xlnm.Print_Area" localSheetId="2">晚葷!$A$1:$H$41</definedName>
    <definedName name="_xlnm.Print_Area" localSheetId="0">葷食菜單!$A$1:$J$49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26" i="3" s="1"/>
  <c r="D34" i="3" s="1"/>
  <c r="D10" i="3"/>
  <c r="E2" i="3"/>
  <c r="F2" i="3" s="1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E10" i="3" l="1"/>
  <c r="E18" i="3" s="1"/>
  <c r="E26" i="3" s="1"/>
  <c r="E34" i="3" s="1"/>
  <c r="G2" i="3"/>
  <c r="F10" i="3"/>
  <c r="F18" i="3" s="1"/>
  <c r="F26" i="3" s="1"/>
  <c r="F34" i="3" s="1"/>
  <c r="H2" i="3" l="1"/>
  <c r="H10" i="3" s="1"/>
  <c r="H18" i="3" s="1"/>
  <c r="H26" i="3" s="1"/>
  <c r="H34" i="3" s="1"/>
  <c r="G10" i="3"/>
  <c r="G18" i="3" s="1"/>
  <c r="G26" i="3" s="1"/>
  <c r="G34" i="3" s="1"/>
  <c r="J48" i="1" l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<sst xmlns="http://schemas.openxmlformats.org/spreadsheetml/2006/main" count="533" uniqueCount="336">
  <si>
    <t>4月28日(一)</t>
    <phoneticPr fontId="3" type="noConversion"/>
  </si>
  <si>
    <t>4月29日(二)</t>
    <phoneticPr fontId="3" type="noConversion"/>
  </si>
  <si>
    <t>4月30日(三)</t>
    <phoneticPr fontId="3" type="noConversion"/>
  </si>
  <si>
    <t>5月1日(四)</t>
    <phoneticPr fontId="3" type="noConversion"/>
  </si>
  <si>
    <t>5月2日(五)</t>
    <phoneticPr fontId="3" type="noConversion"/>
  </si>
  <si>
    <t>大麥仁飯</t>
    <phoneticPr fontId="3" type="noConversion"/>
  </si>
  <si>
    <t>岩燒肉丁</t>
    <phoneticPr fontId="3" type="noConversion"/>
  </si>
  <si>
    <t>紅燒洋芋</t>
    <phoneticPr fontId="3" type="noConversion"/>
  </si>
  <si>
    <t>大瓜炒菇</t>
    <phoneticPr fontId="3" type="noConversion"/>
  </si>
  <si>
    <t>毛豆炒蛋</t>
    <phoneticPr fontId="3" type="noConversion"/>
  </si>
  <si>
    <t>螞蟻上樹</t>
    <phoneticPr fontId="3" type="noConversion"/>
  </si>
  <si>
    <t>蘿蔔什錦湯</t>
    <phoneticPr fontId="3" type="noConversion"/>
  </si>
  <si>
    <t>竹筍排骨湯</t>
    <phoneticPr fontId="3" type="noConversion"/>
  </si>
  <si>
    <t>5月5日(一)</t>
    <phoneticPr fontId="3" type="noConversion"/>
  </si>
  <si>
    <t>5月6日(二)</t>
    <phoneticPr fontId="3" type="noConversion"/>
  </si>
  <si>
    <t>5月7日(三)</t>
    <phoneticPr fontId="3" type="noConversion"/>
  </si>
  <si>
    <t>5月8日(四)</t>
    <phoneticPr fontId="3" type="noConversion"/>
  </si>
  <si>
    <t>5月9日(五)</t>
    <phoneticPr fontId="3" type="noConversion"/>
  </si>
  <si>
    <t>白飯</t>
    <phoneticPr fontId="3" type="noConversion"/>
  </si>
  <si>
    <t>糙米飯</t>
    <phoneticPr fontId="3" type="noConversion"/>
  </si>
  <si>
    <t>蕎麥飯</t>
    <phoneticPr fontId="3" type="noConversion"/>
  </si>
  <si>
    <t>鹹水雞</t>
    <phoneticPr fontId="3" type="noConversion"/>
  </si>
  <si>
    <t>蒜泥白肉</t>
    <phoneticPr fontId="3" type="noConversion"/>
  </si>
  <si>
    <t>脆皮雞排</t>
    <phoneticPr fontId="3" type="noConversion"/>
  </si>
  <si>
    <t>洋芋燉肉</t>
    <phoneticPr fontId="3" type="noConversion"/>
  </si>
  <si>
    <t>古早味蒸蛋</t>
    <phoneticPr fontId="3" type="noConversion"/>
  </si>
  <si>
    <t>什錦鮮蔬</t>
    <phoneticPr fontId="3" type="noConversion"/>
  </si>
  <si>
    <t>竹筍炒肉絲</t>
    <phoneticPr fontId="3" type="noConversion"/>
  </si>
  <si>
    <t>大瓜鮮燴</t>
    <phoneticPr fontId="3" type="noConversion"/>
  </si>
  <si>
    <t>日式白菜燒</t>
    <phoneticPr fontId="3" type="noConversion"/>
  </si>
  <si>
    <t>木耳蒲瓜</t>
    <phoneticPr fontId="3" type="noConversion"/>
  </si>
  <si>
    <t>彩椒魷魚丸</t>
    <phoneticPr fontId="3" type="noConversion"/>
  </si>
  <si>
    <t>銀絲卷</t>
    <phoneticPr fontId="3" type="noConversion"/>
  </si>
  <si>
    <t>客家小炒</t>
    <phoneticPr fontId="3" type="noConversion"/>
  </si>
  <si>
    <t>泰式打拋肉</t>
    <phoneticPr fontId="3" type="noConversion"/>
  </si>
  <si>
    <t>南瓜濃湯</t>
    <phoneticPr fontId="3" type="noConversion"/>
  </si>
  <si>
    <t>味噌海芽湯</t>
    <phoneticPr fontId="3" type="noConversion"/>
  </si>
  <si>
    <t>摩摩喳喳</t>
    <phoneticPr fontId="3" type="noConversion"/>
  </si>
  <si>
    <t>榨菜肉絲湯</t>
    <phoneticPr fontId="3" type="noConversion"/>
  </si>
  <si>
    <t>四寶湯</t>
    <phoneticPr fontId="3" type="noConversion"/>
  </si>
  <si>
    <t>5月12日(一)</t>
    <phoneticPr fontId="3" type="noConversion"/>
  </si>
  <si>
    <t>5月13日(二)</t>
    <phoneticPr fontId="3" type="noConversion"/>
  </si>
  <si>
    <t>5月14日(三)</t>
    <phoneticPr fontId="3" type="noConversion"/>
  </si>
  <si>
    <t>5月15日(四)</t>
    <phoneticPr fontId="3" type="noConversion"/>
  </si>
  <si>
    <t>5月16日(五)</t>
    <phoneticPr fontId="3" type="noConversion"/>
  </si>
  <si>
    <t>肉鬆炒飯</t>
    <phoneticPr fontId="3" type="noConversion"/>
  </si>
  <si>
    <t>胚芽飯</t>
    <phoneticPr fontId="3" type="noConversion"/>
  </si>
  <si>
    <t>鐵板豬柳</t>
    <phoneticPr fontId="3" type="noConversion"/>
  </si>
  <si>
    <t>鹽酥雞</t>
    <phoneticPr fontId="3" type="noConversion"/>
  </si>
  <si>
    <t>筍香燒肉</t>
    <phoneticPr fontId="3" type="noConversion"/>
  </si>
  <si>
    <t>五香雞翅</t>
    <phoneticPr fontId="3" type="noConversion"/>
  </si>
  <si>
    <t>大阪燒蛋</t>
    <phoneticPr fontId="3" type="noConversion"/>
  </si>
  <si>
    <t>芝麻烤翅腿</t>
    <phoneticPr fontId="3" type="noConversion"/>
  </si>
  <si>
    <t>青花炒肉</t>
    <phoneticPr fontId="3" type="noConversion"/>
  </si>
  <si>
    <t>金瓜炒蛋</t>
    <phoneticPr fontId="3" type="noConversion"/>
  </si>
  <si>
    <t>玉米腰果</t>
    <phoneticPr fontId="3" type="noConversion"/>
  </si>
  <si>
    <t>絲瓜麵線</t>
    <phoneticPr fontId="3" type="noConversion"/>
  </si>
  <si>
    <t>冬瓜什錦</t>
    <phoneticPr fontId="3" type="noConversion"/>
  </si>
  <si>
    <t>清蒸肉圓</t>
    <phoneticPr fontId="3" type="noConversion"/>
  </si>
  <si>
    <t>風味白菜滷</t>
    <phoneticPr fontId="3" type="noConversion"/>
  </si>
  <si>
    <t>銀魚炒干片</t>
    <phoneticPr fontId="3" type="noConversion"/>
  </si>
  <si>
    <t>鮮筍湯</t>
    <phoneticPr fontId="3" type="noConversion"/>
  </si>
  <si>
    <t>什錦羹湯</t>
    <phoneticPr fontId="3" type="noConversion"/>
  </si>
  <si>
    <t>馬鈴薯豚骨湯</t>
    <phoneticPr fontId="3" type="noConversion"/>
  </si>
  <si>
    <t>蘿蔔海帶湯</t>
    <phoneticPr fontId="3" type="noConversion"/>
  </si>
  <si>
    <t>5月19日(一)</t>
    <phoneticPr fontId="3" type="noConversion"/>
  </si>
  <si>
    <t>5月20日(二)</t>
    <phoneticPr fontId="3" type="noConversion"/>
  </si>
  <si>
    <t>5月21日(三)</t>
    <phoneticPr fontId="3" type="noConversion"/>
  </si>
  <si>
    <t>5月22日(四)</t>
    <phoneticPr fontId="3" type="noConversion"/>
  </si>
  <si>
    <t>5月23日(五)</t>
    <phoneticPr fontId="3" type="noConversion"/>
  </si>
  <si>
    <t>肉絲炒麵</t>
    <phoneticPr fontId="3" type="noConversion"/>
  </si>
  <si>
    <t>彩椒雞丁</t>
    <phoneticPr fontId="3" type="noConversion"/>
  </si>
  <si>
    <t>咕咾肉</t>
    <phoneticPr fontId="3" type="noConversion"/>
  </si>
  <si>
    <t>炸雞排</t>
    <phoneticPr fontId="3" type="noConversion"/>
  </si>
  <si>
    <t>醬燒雞丁</t>
    <phoneticPr fontId="3" type="noConversion"/>
  </si>
  <si>
    <t>海苔蒸蛋</t>
    <phoneticPr fontId="3" type="noConversion"/>
  </si>
  <si>
    <t>芹香黑輪</t>
    <phoneticPr fontId="3" type="noConversion"/>
  </si>
  <si>
    <t>炒蒲瓜</t>
    <phoneticPr fontId="3" type="noConversion"/>
  </si>
  <si>
    <t>古都肉燥</t>
    <phoneticPr fontId="3" type="noConversion"/>
  </si>
  <si>
    <t>高麗肉片</t>
    <phoneticPr fontId="3" type="noConversion"/>
  </si>
  <si>
    <t>脆炒鮮瓜</t>
    <phoneticPr fontId="3" type="noConversion"/>
  </si>
  <si>
    <t>韓式冬粉</t>
    <phoneticPr fontId="3" type="noConversion"/>
  </si>
  <si>
    <t>鍋貼</t>
    <phoneticPr fontId="3" type="noConversion"/>
  </si>
  <si>
    <t>花菜什錦</t>
    <phoneticPr fontId="3" type="noConversion"/>
  </si>
  <si>
    <t>烤雙薯</t>
    <phoneticPr fontId="3" type="noConversion"/>
  </si>
  <si>
    <t>酸辣湯</t>
    <phoneticPr fontId="3" type="noConversion"/>
  </si>
  <si>
    <t>茶壺湯</t>
    <phoneticPr fontId="3" type="noConversion"/>
  </si>
  <si>
    <t>紅豆烤奶</t>
    <phoneticPr fontId="3" type="noConversion"/>
  </si>
  <si>
    <t>豆薯豚骨湯</t>
    <phoneticPr fontId="3" type="noConversion"/>
  </si>
  <si>
    <t>日式味噌湯</t>
    <phoneticPr fontId="3" type="noConversion"/>
  </si>
  <si>
    <t>5月26日(一)</t>
    <phoneticPr fontId="3" type="noConversion"/>
  </si>
  <si>
    <t>5月27日(二)</t>
    <phoneticPr fontId="3" type="noConversion"/>
  </si>
  <si>
    <t>5月28日(三)</t>
    <phoneticPr fontId="3" type="noConversion"/>
  </si>
  <si>
    <t>5月29日(四)</t>
    <phoneticPr fontId="3" type="noConversion"/>
  </si>
  <si>
    <t>5月30日(五)</t>
    <phoneticPr fontId="3" type="noConversion"/>
  </si>
  <si>
    <t>古早味雞肉飯</t>
    <phoneticPr fontId="3" type="noConversion"/>
  </si>
  <si>
    <t>紅燒豬腳</t>
    <phoneticPr fontId="3" type="noConversion"/>
  </si>
  <si>
    <t>蔥燒里肌</t>
    <phoneticPr fontId="3" type="noConversion"/>
  </si>
  <si>
    <t>韓式雞丁</t>
    <phoneticPr fontId="3" type="noConversion"/>
  </si>
  <si>
    <t>洋蔥炒蛋</t>
    <phoneticPr fontId="3" type="noConversion"/>
  </si>
  <si>
    <t>獅子頭燴白菜</t>
    <phoneticPr fontId="3" type="noConversion"/>
  </si>
  <si>
    <t>大瓜什錦</t>
  </si>
  <si>
    <t>紹子蒸蛋</t>
    <phoneticPr fontId="3" type="noConversion"/>
  </si>
  <si>
    <t>絲瓜鮮燴</t>
    <phoneticPr fontId="3" type="noConversion"/>
  </si>
  <si>
    <t>海帶根炒肉絲</t>
    <phoneticPr fontId="3" type="noConversion"/>
  </si>
  <si>
    <t>芝麻包</t>
    <phoneticPr fontId="3" type="noConversion"/>
  </si>
  <si>
    <t>壽喜燒高麗</t>
    <phoneticPr fontId="3" type="noConversion"/>
  </si>
  <si>
    <t>羅宋湯</t>
    <phoneticPr fontId="3" type="noConversion"/>
  </si>
  <si>
    <t>玉米濃湯</t>
    <phoneticPr fontId="3" type="noConversion"/>
  </si>
  <si>
    <t>蕈菇湯</t>
    <phoneticPr fontId="3" type="noConversion"/>
  </si>
  <si>
    <t>★本公司全面使用由台灣生產豬肉★</t>
    <phoneticPr fontId="3" type="noConversion"/>
  </si>
  <si>
    <t>時令青菜</t>
    <phoneticPr fontId="3" type="noConversion"/>
  </si>
  <si>
    <t>什錦烏龍麵</t>
    <phoneticPr fontId="3" type="noConversion"/>
  </si>
  <si>
    <t>綠豆湯</t>
    <phoneticPr fontId="3" type="noConversion"/>
  </si>
  <si>
    <t>芋頭西米露</t>
    <phoneticPr fontId="3" type="noConversion"/>
  </si>
  <si>
    <t>燕麥飯</t>
    <phoneticPr fontId="3" type="noConversion"/>
  </si>
  <si>
    <t>五味魚柳</t>
    <phoneticPr fontId="3" type="noConversion"/>
  </si>
  <si>
    <t>紅燒魚</t>
    <phoneticPr fontId="3" type="noConversion"/>
  </si>
  <si>
    <t>果香酸甜魚</t>
    <phoneticPr fontId="3" type="noConversion"/>
  </si>
  <si>
    <t>糖醋魚</t>
    <phoneticPr fontId="3" type="noConversion"/>
  </si>
  <si>
    <t>炸雞腿</t>
    <phoneticPr fontId="3" type="noConversion"/>
  </si>
  <si>
    <t>素雞排</t>
    <phoneticPr fontId="3" type="noConversion"/>
  </si>
  <si>
    <t>香滷黑干</t>
    <phoneticPr fontId="3" type="noConversion"/>
  </si>
  <si>
    <t>素八寶肉燥</t>
    <phoneticPr fontId="3" type="noConversion"/>
  </si>
  <si>
    <t>什錦炒菇</t>
    <phoneticPr fontId="3" type="noConversion"/>
  </si>
  <si>
    <t>小瓜鮑菇</t>
    <phoneticPr fontId="3" type="noConversion"/>
  </si>
  <si>
    <t>大滷桶</t>
    <phoneticPr fontId="3" type="noConversion"/>
  </si>
  <si>
    <t>總匯鮮羹</t>
    <phoneticPr fontId="3" type="noConversion"/>
  </si>
  <si>
    <t>青蔬燴鮮菇</t>
    <phoneticPr fontId="3" type="noConversion"/>
  </si>
  <si>
    <t>素銀芽三絲</t>
    <phoneticPr fontId="3" type="noConversion"/>
  </si>
  <si>
    <t>梅香芋頭</t>
    <phoneticPr fontId="3" type="noConversion"/>
  </si>
  <si>
    <t>素清燉冬瓜湯</t>
    <phoneticPr fontId="3" type="noConversion"/>
  </si>
  <si>
    <t>野菇燉飯</t>
    <phoneticPr fontId="3" type="noConversion"/>
  </si>
  <si>
    <t>宮保雙干</t>
    <phoneticPr fontId="3" type="noConversion"/>
  </si>
  <si>
    <t>香滷蓮花菇</t>
    <phoneticPr fontId="3" type="noConversion"/>
  </si>
  <si>
    <t>紅燒嫩腐</t>
    <phoneticPr fontId="3" type="noConversion"/>
  </si>
  <si>
    <t>茄汁豆包</t>
    <phoneticPr fontId="3" type="noConversion"/>
  </si>
  <si>
    <t>薑燒素魚片</t>
    <phoneticPr fontId="3" type="noConversion"/>
  </si>
  <si>
    <t>番茄菇菇燒</t>
    <phoneticPr fontId="3" type="noConversion"/>
  </si>
  <si>
    <t>南瓜豆腐煲</t>
    <phoneticPr fontId="3" type="noConversion"/>
  </si>
  <si>
    <t>銀絲捲</t>
    <phoneticPr fontId="23" type="noConversion"/>
  </si>
  <si>
    <t>脆炒蒲瓜</t>
    <phoneticPr fontId="3" type="noConversion"/>
  </si>
  <si>
    <t>田園四色</t>
    <phoneticPr fontId="3" type="noConversion"/>
  </si>
  <si>
    <t>涼拌蒟蒻花片</t>
    <phoneticPr fontId="3" type="noConversion"/>
  </si>
  <si>
    <t>大瓜玉筍</t>
    <phoneticPr fontId="3" type="noConversion"/>
  </si>
  <si>
    <t>芹香百匯</t>
    <phoneticPr fontId="3" type="noConversion"/>
  </si>
  <si>
    <t>蠔油杏鮑紫菜糕</t>
    <phoneticPr fontId="3" type="noConversion"/>
  </si>
  <si>
    <t>枸杞燒冬瓜</t>
    <phoneticPr fontId="3" type="noConversion"/>
  </si>
  <si>
    <t>芝麻長豆</t>
    <phoneticPr fontId="3" type="noConversion"/>
  </si>
  <si>
    <t>和風蓮藕</t>
    <phoneticPr fontId="3" type="noConversion"/>
  </si>
  <si>
    <t>白菜鮮菇</t>
    <phoneticPr fontId="3" type="noConversion"/>
  </si>
  <si>
    <t>鮮蔬冬粉</t>
    <phoneticPr fontId="3" type="noConversion"/>
  </si>
  <si>
    <t>素客家小炒</t>
    <phoneticPr fontId="3" type="noConversion"/>
  </si>
  <si>
    <t>脆炒筍絲</t>
    <phoneticPr fontId="3" type="noConversion"/>
  </si>
  <si>
    <t>山藥白果</t>
    <phoneticPr fontId="3" type="noConversion"/>
  </si>
  <si>
    <t>炸薯條</t>
    <phoneticPr fontId="3" type="noConversion"/>
  </si>
  <si>
    <t>層香紫茄</t>
    <phoneticPr fontId="3" type="noConversion"/>
  </si>
  <si>
    <t>櫛瓜炒玉米筍</t>
    <phoneticPr fontId="23" type="noConversion"/>
  </si>
  <si>
    <t>素茶壺湯</t>
    <phoneticPr fontId="3" type="noConversion"/>
  </si>
  <si>
    <t>素鮮菇湯</t>
    <phoneticPr fontId="3" type="noConversion"/>
  </si>
  <si>
    <t>鮮筍湯</t>
    <phoneticPr fontId="23" type="noConversion"/>
  </si>
  <si>
    <t>素酸白菜什錦湯</t>
    <phoneticPr fontId="3" type="noConversion"/>
  </si>
  <si>
    <t>素黃豆芽營養湯</t>
    <phoneticPr fontId="3" type="noConversion"/>
  </si>
  <si>
    <t>素鐵板麵</t>
    <phoneticPr fontId="3" type="noConversion"/>
  </si>
  <si>
    <t>蔬菜排</t>
    <phoneticPr fontId="3" type="noConversion"/>
  </si>
  <si>
    <t>三杯嫩腐</t>
    <phoneticPr fontId="3" type="noConversion"/>
  </si>
  <si>
    <t>紅燒豆腸</t>
    <phoneticPr fontId="3" type="noConversion"/>
  </si>
  <si>
    <t>茴香中印干</t>
    <phoneticPr fontId="3" type="noConversion"/>
  </si>
  <si>
    <t>蜜汁黑干</t>
    <phoneticPr fontId="3" type="noConversion"/>
  </si>
  <si>
    <t>蟹黃豆腐</t>
    <phoneticPr fontId="3" type="noConversion"/>
  </si>
  <si>
    <t>素炒花椰菜</t>
    <phoneticPr fontId="3" type="noConversion"/>
  </si>
  <si>
    <t>麻香素腰花</t>
    <phoneticPr fontId="3" type="noConversion"/>
  </si>
  <si>
    <t>油燜桂竹筍</t>
    <phoneticPr fontId="3" type="noConversion"/>
  </si>
  <si>
    <t>蒲瓜扒鮮菇</t>
    <phoneticPr fontId="3" type="noConversion"/>
  </si>
  <si>
    <t>蠔油拌蕈菇</t>
    <phoneticPr fontId="23" type="noConversion"/>
  </si>
  <si>
    <t>芋香白菜</t>
    <phoneticPr fontId="3" type="noConversion"/>
  </si>
  <si>
    <t>高麗菜包</t>
    <phoneticPr fontId="3" type="noConversion"/>
  </si>
  <si>
    <t>素醬燒寬粉</t>
    <phoneticPr fontId="3" type="noConversion"/>
  </si>
  <si>
    <t>北方炸醬</t>
    <phoneticPr fontId="3" type="noConversion"/>
  </si>
  <si>
    <t>梅干豆輪</t>
    <phoneticPr fontId="23" type="noConversion"/>
  </si>
  <si>
    <t>酸菜麵腸</t>
    <phoneticPr fontId="3" type="noConversion"/>
  </si>
  <si>
    <t>五木炒蕈菇</t>
    <phoneticPr fontId="3" type="noConversion"/>
  </si>
  <si>
    <t>鮮菇絲瓜</t>
    <phoneticPr fontId="3" type="noConversion"/>
  </si>
  <si>
    <t>高麗什錦</t>
    <phoneticPr fontId="3" type="noConversion"/>
  </si>
  <si>
    <t>梅香炸南瓜</t>
    <phoneticPr fontId="3" type="noConversion"/>
  </si>
  <si>
    <t>素炒三鮮</t>
    <phoneticPr fontId="3" type="noConversion"/>
  </si>
  <si>
    <t>QQ棒</t>
    <phoneticPr fontId="3" type="noConversion"/>
  </si>
  <si>
    <t>素拌地瓜葉</t>
    <phoneticPr fontId="3" type="noConversion"/>
  </si>
  <si>
    <t>彩椒牛蒡絲</t>
    <phoneticPr fontId="3" type="noConversion"/>
  </si>
  <si>
    <t>素鮮蔬羹湯</t>
    <phoneticPr fontId="3" type="noConversion"/>
  </si>
  <si>
    <t>金菇海芽豆腐湯</t>
    <phoneticPr fontId="3" type="noConversion"/>
  </si>
  <si>
    <t>素一品冬瓜湯</t>
    <phoneticPr fontId="3" type="noConversion"/>
  </si>
  <si>
    <t>素味噌蔬菜湯</t>
    <phoneticPr fontId="3" type="noConversion"/>
  </si>
  <si>
    <t>素三絲湯</t>
    <phoneticPr fontId="23" type="noConversion"/>
  </si>
  <si>
    <t>素上海菜飯</t>
    <phoneticPr fontId="3" type="noConversion"/>
  </si>
  <si>
    <t>塔香素肉豆腐</t>
    <phoneticPr fontId="3" type="noConversion"/>
  </si>
  <si>
    <t>五香滷豆包</t>
    <phoneticPr fontId="3" type="noConversion"/>
  </si>
  <si>
    <t>蘭花干</t>
    <phoneticPr fontId="3" type="noConversion"/>
  </si>
  <si>
    <t>蔬菜豆腐</t>
    <phoneticPr fontId="3" type="noConversion"/>
  </si>
  <si>
    <t>紅燒素雞</t>
    <phoneticPr fontId="3" type="noConversion"/>
  </si>
  <si>
    <t>素金菇什錦</t>
    <phoneticPr fontId="3" type="noConversion"/>
  </si>
  <si>
    <t>蘿蔔什錦</t>
    <phoneticPr fontId="3" type="noConversion"/>
  </si>
  <si>
    <t>小瓜什錦</t>
    <phoneticPr fontId="3" type="noConversion"/>
  </si>
  <si>
    <t>翠玉鮮菇</t>
    <phoneticPr fontId="3" type="noConversion"/>
  </si>
  <si>
    <t>滷豆干</t>
    <phoneticPr fontId="3" type="noConversion"/>
  </si>
  <si>
    <t>西芹腰果玉筍</t>
    <phoneticPr fontId="3" type="noConversion"/>
  </si>
  <si>
    <t>脆炒長豆</t>
    <phoneticPr fontId="3" type="noConversion"/>
  </si>
  <si>
    <t>花生麵筋</t>
    <phoneticPr fontId="3" type="noConversion"/>
  </si>
  <si>
    <t>絲瓜麵線</t>
    <phoneticPr fontId="23" type="noConversion"/>
  </si>
  <si>
    <t>炒大瓜</t>
    <phoneticPr fontId="3" type="noConversion"/>
  </si>
  <si>
    <t>黃豆芽炒油片</t>
    <phoneticPr fontId="3" type="noConversion"/>
  </si>
  <si>
    <t>素佛跳牆</t>
    <phoneticPr fontId="3" type="noConversion"/>
  </si>
  <si>
    <t>豆薯炒黑蠔菇</t>
    <phoneticPr fontId="3" type="noConversion"/>
  </si>
  <si>
    <t>脆炒海帶根</t>
    <phoneticPr fontId="3" type="noConversion"/>
  </si>
  <si>
    <t>番茄燒馬鈴薯</t>
    <phoneticPr fontId="3" type="noConversion"/>
  </si>
  <si>
    <t>椒鹽杏鮑菇</t>
    <phoneticPr fontId="3" type="noConversion"/>
  </si>
  <si>
    <t>素螞蟻上樹</t>
    <phoneticPr fontId="23" type="noConversion"/>
  </si>
  <si>
    <t>烤地瓜</t>
    <phoneticPr fontId="3" type="noConversion"/>
  </si>
  <si>
    <t>素麵線糊</t>
    <phoneticPr fontId="3" type="noConversion"/>
  </si>
  <si>
    <t>關東煮湯</t>
    <phoneticPr fontId="3" type="noConversion"/>
  </si>
  <si>
    <t>素玉米豆腐湯</t>
    <phoneticPr fontId="3" type="noConversion"/>
  </si>
  <si>
    <t>素鮮蔬炒麵</t>
    <phoneticPr fontId="3" type="noConversion"/>
  </si>
  <si>
    <t>紅燒豆包</t>
    <phoneticPr fontId="3" type="noConversion"/>
  </si>
  <si>
    <t>醬燒嫩腐</t>
    <phoneticPr fontId="3" type="noConversion"/>
  </si>
  <si>
    <t>滷大黑豆干</t>
    <phoneticPr fontId="3" type="noConversion"/>
  </si>
  <si>
    <t>香滷蓮花菇</t>
    <phoneticPr fontId="23" type="noConversion"/>
  </si>
  <si>
    <t>菩提蔬食羹</t>
    <phoneticPr fontId="3" type="noConversion"/>
  </si>
  <si>
    <t>馬鈴薯燉肉</t>
    <phoneticPr fontId="3" type="noConversion"/>
  </si>
  <si>
    <t>香炒五色丁</t>
    <phoneticPr fontId="3" type="noConversion"/>
  </si>
  <si>
    <t>宮保芋頭</t>
    <phoneticPr fontId="23" type="noConversion"/>
  </si>
  <si>
    <t>家常炒蒲瓜</t>
    <phoneticPr fontId="3" type="noConversion"/>
  </si>
  <si>
    <t>菜脯炒長豆</t>
    <phoneticPr fontId="3" type="noConversion"/>
  </si>
  <si>
    <t>鐵板鮮蔬</t>
    <phoneticPr fontId="3" type="noConversion"/>
  </si>
  <si>
    <t>素什錦羹</t>
    <phoneticPr fontId="23" type="noConversion"/>
  </si>
  <si>
    <t>鮮蔬炒年糕</t>
    <phoneticPr fontId="3" type="noConversion"/>
  </si>
  <si>
    <t>麻香鮮菇</t>
    <phoneticPr fontId="3" type="noConversion"/>
  </si>
  <si>
    <t>鮮奶饅頭</t>
    <phoneticPr fontId="3" type="noConversion"/>
  </si>
  <si>
    <t>鮮燴冬瓜甕</t>
    <phoneticPr fontId="23" type="noConversion"/>
  </si>
  <si>
    <t>塔香紫茄</t>
    <phoneticPr fontId="3" type="noConversion"/>
  </si>
  <si>
    <t>海茸炒麵腸</t>
    <phoneticPr fontId="3" type="noConversion"/>
  </si>
  <si>
    <t>彩椒素腰花</t>
    <phoneticPr fontId="3" type="noConversion"/>
  </si>
  <si>
    <t>雪菜豆皮結</t>
    <phoneticPr fontId="23" type="noConversion"/>
  </si>
  <si>
    <t>素味噌鮮蔬湯</t>
    <phoneticPr fontId="3" type="noConversion"/>
  </si>
  <si>
    <t>土瓶蒸湯</t>
    <phoneticPr fontId="3" type="noConversion"/>
  </si>
  <si>
    <t>田園時蔬湯</t>
    <phoneticPr fontId="3" type="noConversion"/>
  </si>
  <si>
    <t>素芹香粉絲湯</t>
    <phoneticPr fontId="23" type="noConversion"/>
  </si>
  <si>
    <t>餐別 \ 日期</t>
    <phoneticPr fontId="3" type="noConversion"/>
  </si>
  <si>
    <t>星期一</t>
    <phoneticPr fontId="3" type="noConversion"/>
  </si>
  <si>
    <t>星期二</t>
  </si>
  <si>
    <t>星期三</t>
  </si>
  <si>
    <t>星期四</t>
  </si>
  <si>
    <t>星期五</t>
    <phoneticPr fontId="3" type="noConversion"/>
  </si>
  <si>
    <t>晚餐</t>
    <phoneticPr fontId="3" type="noConversion"/>
  </si>
  <si>
    <t>主食</t>
    <phoneticPr fontId="3" type="noConversion"/>
  </si>
  <si>
    <t>不</t>
    <phoneticPr fontId="3" type="noConversion"/>
  </si>
  <si>
    <t xml:space="preserve">主菜    </t>
    <phoneticPr fontId="3" type="noConversion"/>
  </si>
  <si>
    <t>宮保雞丁</t>
    <phoneticPr fontId="3" type="noConversion"/>
  </si>
  <si>
    <t>用</t>
    <phoneticPr fontId="3" type="noConversion"/>
  </si>
  <si>
    <t xml:space="preserve">副菜     </t>
    <phoneticPr fontId="3" type="noConversion"/>
  </si>
  <si>
    <t>餐</t>
    <phoneticPr fontId="3" type="noConversion"/>
  </si>
  <si>
    <t>時令青菜</t>
  </si>
  <si>
    <t>湯品</t>
    <phoneticPr fontId="3" type="noConversion"/>
  </si>
  <si>
    <t>珍珠奶茶(甜)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</si>
  <si>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</si>
  <si>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</si>
  <si>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</si>
  <si>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t>肉絲炒飯</t>
    <phoneticPr fontId="3" type="noConversion"/>
  </si>
  <si>
    <t>三杯雞</t>
    <phoneticPr fontId="3" type="noConversion"/>
  </si>
  <si>
    <t>韭菜米血</t>
    <phoneticPr fontId="3" type="noConversion"/>
  </si>
  <si>
    <t>紫菜蛋花湯</t>
    <phoneticPr fontId="3" type="noConversion"/>
  </si>
  <si>
    <t>椰果綠茶(甜)</t>
    <phoneticPr fontId="3" type="noConversion"/>
  </si>
  <si>
    <t>炒泡麵</t>
    <phoneticPr fontId="3" type="noConversion"/>
  </si>
  <si>
    <t>奶皇包</t>
    <phoneticPr fontId="3" type="noConversion"/>
  </si>
  <si>
    <t>白菜什錦</t>
    <phoneticPr fontId="3" type="noConversion"/>
  </si>
  <si>
    <t>夏威夷炒飯</t>
    <phoneticPr fontId="3" type="noConversion"/>
  </si>
  <si>
    <t>壽喜燒肉片</t>
    <phoneticPr fontId="3" type="noConversion"/>
  </si>
  <si>
    <t>三杯杏鮑菇</t>
    <phoneticPr fontId="3" type="noConversion"/>
  </si>
  <si>
    <t>鐵板麵</t>
    <phoneticPr fontId="3" type="noConversion"/>
  </si>
  <si>
    <t>香酥蝦排</t>
    <phoneticPr fontId="3" type="noConversion"/>
  </si>
  <si>
    <t>蜜汁雞丁</t>
    <phoneticPr fontId="3" type="noConversion"/>
  </si>
  <si>
    <t>京醬肉片</t>
    <phoneticPr fontId="3" type="noConversion"/>
  </si>
  <si>
    <t>菇菇炒蛋</t>
    <phoneticPr fontId="3" type="noConversion"/>
  </si>
  <si>
    <t>南瓜炒蛋</t>
    <phoneticPr fontId="3" type="noConversion"/>
  </si>
  <si>
    <t>酸白菜炒什錦</t>
    <phoneticPr fontId="3" type="noConversion"/>
  </si>
  <si>
    <t>鮮炒蒲瓜</t>
    <phoneticPr fontId="3" type="noConversion"/>
  </si>
  <si>
    <t>大瓜菇菇湯</t>
    <phoneticPr fontId="3" type="noConversion"/>
  </si>
  <si>
    <t>西米露奶茶(甜)</t>
    <phoneticPr fontId="3" type="noConversion"/>
  </si>
  <si>
    <t>味噌豆腐湯</t>
    <phoneticPr fontId="3" type="noConversion"/>
  </si>
  <si>
    <t>臺中市立中科實中5月葷食菜單(晚餐)</t>
    <phoneticPr fontId="3" type="noConversion"/>
  </si>
  <si>
    <t>阿萬師大排</t>
    <phoneticPr fontId="3" type="noConversion"/>
  </si>
  <si>
    <t>照燒杏鮑菇</t>
    <phoneticPr fontId="3" type="noConversion"/>
  </si>
  <si>
    <t>魚板青花</t>
    <phoneticPr fontId="3" type="noConversion"/>
  </si>
  <si>
    <t>養生鮮蔬湯</t>
    <phoneticPr fontId="3" type="noConversion"/>
  </si>
  <si>
    <t>鳳梨排骨</t>
    <phoneticPr fontId="3" type="noConversion"/>
  </si>
  <si>
    <t>毛豆雞丁</t>
    <phoneticPr fontId="3" type="noConversion"/>
  </si>
  <si>
    <t>青花肉片</t>
    <phoneticPr fontId="3" type="noConversion"/>
  </si>
  <si>
    <t>照燒雙干</t>
    <phoneticPr fontId="3" type="noConversion"/>
  </si>
  <si>
    <t>鮮菇蒲瓜</t>
    <phoneticPr fontId="3" type="noConversion"/>
  </si>
  <si>
    <t>貴妃雞</t>
    <phoneticPr fontId="3" type="noConversion"/>
  </si>
  <si>
    <t>韭菜甜不辣</t>
    <phoneticPr fontId="3" type="noConversion"/>
  </si>
  <si>
    <t>蘿蔔魚丸湯</t>
    <phoneticPr fontId="3" type="noConversion"/>
  </si>
  <si>
    <t>義大利肉醬麵</t>
    <phoneticPr fontId="3" type="noConversion"/>
  </si>
  <si>
    <t>賞鮮雞排</t>
    <phoneticPr fontId="3" type="noConversion"/>
  </si>
  <si>
    <t>蜜汁地瓜黑干</t>
    <phoneticPr fontId="3" type="noConversion"/>
  </si>
  <si>
    <t>小瓜蝦球</t>
    <phoneticPr fontId="3" type="noConversion"/>
  </si>
  <si>
    <t>鐵路豬排</t>
    <phoneticPr fontId="3" type="noConversion"/>
  </si>
  <si>
    <t>醬爆米血</t>
    <phoneticPr fontId="3" type="noConversion"/>
  </si>
  <si>
    <t>開陽蒲瓜</t>
    <phoneticPr fontId="3" type="noConversion"/>
  </si>
  <si>
    <t>番茄炒蛋</t>
    <phoneticPr fontId="3" type="noConversion"/>
  </si>
  <si>
    <t>大瓜肉絲湯</t>
    <phoneticPr fontId="3" type="noConversion"/>
  </si>
  <si>
    <t>五味油腐</t>
    <phoneticPr fontId="3" type="noConversion"/>
  </si>
  <si>
    <t>照燒黑輪高麗</t>
    <phoneticPr fontId="3" type="noConversion"/>
  </si>
  <si>
    <t>三絲湯</t>
    <phoneticPr fontId="3" type="noConversion"/>
  </si>
  <si>
    <t>彩椒豬柳</t>
    <phoneticPr fontId="3" type="noConversion"/>
  </si>
  <si>
    <t>奶油鮑菇</t>
    <phoneticPr fontId="3" type="noConversion"/>
  </si>
  <si>
    <t>脆炒雙花</t>
    <phoneticPr fontId="3" type="noConversion"/>
  </si>
  <si>
    <t>大瓜湯</t>
    <phoneticPr fontId="3" type="noConversion"/>
  </si>
  <si>
    <t>芝麻烤雞翅</t>
    <phoneticPr fontId="3" type="noConversion"/>
  </si>
  <si>
    <t>鐵板銀芽肉絲</t>
    <phoneticPr fontId="3" type="noConversion"/>
  </si>
  <si>
    <t>糖醋油腐</t>
    <phoneticPr fontId="3" type="noConversion"/>
  </si>
  <si>
    <t>脆炒鮮筍</t>
    <phoneticPr fontId="3" type="noConversion"/>
  </si>
  <si>
    <t>玉米蛋花湯</t>
    <phoneticPr fontId="3" type="noConversion"/>
  </si>
  <si>
    <t>五行炒蛋</t>
    <phoneticPr fontId="3" type="noConversion"/>
  </si>
  <si>
    <t>鮮菇炒敏豆</t>
    <phoneticPr fontId="3" type="noConversion"/>
  </si>
  <si>
    <t>魷魚羹湯</t>
    <phoneticPr fontId="3" type="noConversion"/>
  </si>
  <si>
    <t>炒鮮筍</t>
    <phoneticPr fontId="3" type="noConversion"/>
  </si>
  <si>
    <t>味噌鮮蔬湯</t>
    <phoneticPr fontId="3" type="noConversion"/>
  </si>
  <si>
    <t>蔥爆肉片</t>
    <phoneticPr fontId="3" type="noConversion"/>
  </si>
  <si>
    <t>小瓜黑輪</t>
    <phoneticPr fontId="3" type="noConversion"/>
  </si>
  <si>
    <t>蒲瓜蝦皮</t>
    <phoneticPr fontId="3" type="noConversion"/>
  </si>
  <si>
    <t>雜菜炒寬粉</t>
    <phoneticPr fontId="3" type="noConversion"/>
  </si>
  <si>
    <t>鮮肉包</t>
    <phoneticPr fontId="3" type="noConversion"/>
  </si>
  <si>
    <t>雪花鮮菇湯</t>
    <phoneticPr fontId="3" type="noConversion"/>
  </si>
  <si>
    <t>相思Q奶(甜)</t>
    <phoneticPr fontId="3" type="noConversion"/>
  </si>
  <si>
    <t>燕麥紅茶(甜)</t>
    <phoneticPr fontId="3" type="noConversion"/>
  </si>
  <si>
    <t>薑燒豬肉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</si>
</sst>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"/>
    <numFmt numFmtId="177" formatCode="&quot;熱&quot;&quot;量&quot;\:000&quot;大&quot;&quot;卡&quot;"/>
    <numFmt numFmtId="178" formatCode="&quot;脂&quot;&quot;肪&quot;\:00.0&quot;公&quot;&quot;克&quot;"/>
    <numFmt numFmtId="179" formatCode="&quot;蛋&quot;&quot;白&quot;&quot;質&quot;\:00.0&quot;公&quot;&quot;克&quot;"/>
    <numFmt numFmtId="180" formatCode="&quot;醣&quot;&quot;類&quot;\:000.0&quot;公&quot;&quot;克&quot;"/>
    <numFmt numFmtId="181" formatCode="m&quot;月&quot;d&quot;日&quot;;@"/>
  </numFmts>
  <fonts count="4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u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name val="新細明體"/>
      <family val="1"/>
      <charset val="136"/>
    </font>
    <font>
      <sz val="16"/>
      <color indexed="18"/>
      <name val="標楷體"/>
      <family val="4"/>
      <charset val="136"/>
    </font>
    <font>
      <b/>
      <sz val="14"/>
      <color indexed="18"/>
      <name val="標楷體"/>
      <family val="4"/>
      <charset val="136"/>
    </font>
    <font>
      <sz val="16"/>
      <color indexed="58"/>
      <name val="標楷體"/>
      <family val="4"/>
      <charset val="136"/>
    </font>
    <font>
      <b/>
      <sz val="14"/>
      <color indexed="58"/>
      <name val="標楷體"/>
      <family val="4"/>
      <charset val="136"/>
    </font>
    <font>
      <sz val="16"/>
      <color indexed="16"/>
      <name val="標楷體"/>
      <family val="4"/>
      <charset val="136"/>
    </font>
    <font>
      <b/>
      <sz val="14"/>
      <color indexed="16"/>
      <name val="標楷體"/>
      <family val="4"/>
      <charset val="136"/>
    </font>
    <font>
      <sz val="16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6"/>
      <color indexed="20"/>
      <name val="標楷體"/>
      <family val="4"/>
      <charset val="136"/>
    </font>
    <font>
      <b/>
      <sz val="14"/>
      <color indexed="20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22"/>
      <name val="微軟正黑體"/>
      <family val="2"/>
      <charset val="136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18"/>
      <name val="標楷體"/>
      <family val="4"/>
      <charset val="136"/>
    </font>
    <font>
      <sz val="12"/>
      <color indexed="58"/>
      <name val="標楷體"/>
      <family val="4"/>
      <charset val="136"/>
    </font>
    <font>
      <b/>
      <sz val="14"/>
      <color indexed="17"/>
      <name val="標楷體"/>
      <family val="4"/>
      <charset val="136"/>
    </font>
    <font>
      <sz val="12"/>
      <color indexed="16"/>
      <name val="標楷體"/>
      <family val="4"/>
      <charset val="136"/>
    </font>
    <font>
      <b/>
      <sz val="14"/>
      <color indexed="60"/>
      <name val="標楷體"/>
      <family val="4"/>
      <charset val="136"/>
    </font>
    <font>
      <b/>
      <sz val="14"/>
      <color rgb="FF993300"/>
      <name val="標楷體"/>
      <family val="4"/>
      <charset val="136"/>
    </font>
    <font>
      <b/>
      <sz val="14"/>
      <color rgb="FF008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2"/>
      <color indexed="58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2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177" fontId="19" fillId="0" borderId="8" xfId="0" applyNumberFormat="1" applyFont="1" applyBorder="1" applyAlignment="1">
      <alignment horizontal="center" vertical="center" shrinkToFit="1"/>
    </xf>
    <xf numFmtId="178" fontId="19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9" fontId="19" fillId="0" borderId="10" xfId="0" applyNumberFormat="1" applyFont="1" applyBorder="1" applyAlignment="1">
      <alignment horizontal="center" vertical="center" shrinkToFit="1"/>
    </xf>
    <xf numFmtId="180" fontId="19" fillId="0" borderId="10" xfId="0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shrinkToFit="1"/>
    </xf>
    <xf numFmtId="180" fontId="5" fillId="0" borderId="7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7" fontId="20" fillId="0" borderId="8" xfId="0" applyNumberFormat="1" applyFont="1" applyBorder="1" applyAlignment="1">
      <alignment horizontal="center" vertical="center" shrinkToFit="1"/>
    </xf>
    <xf numFmtId="178" fontId="20" fillId="0" borderId="8" xfId="0" applyNumberFormat="1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177" fontId="19" fillId="0" borderId="8" xfId="1" applyNumberFormat="1" applyFont="1" applyBorder="1" applyAlignment="1">
      <alignment horizontal="center" vertical="center" shrinkToFit="1"/>
    </xf>
    <xf numFmtId="178" fontId="19" fillId="0" borderId="8" xfId="1" applyNumberFormat="1" applyFont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horizontal="center" vertical="center" shrinkToFit="1"/>
    </xf>
    <xf numFmtId="0" fontId="19" fillId="0" borderId="0" xfId="1" applyFont="1" applyAlignment="1">
      <alignment vertical="center"/>
    </xf>
    <xf numFmtId="179" fontId="19" fillId="0" borderId="10" xfId="1" applyNumberFormat="1" applyFont="1" applyBorder="1" applyAlignment="1">
      <alignment horizontal="center" vertical="center" shrinkToFit="1"/>
    </xf>
    <xf numFmtId="180" fontId="19" fillId="0" borderId="10" xfId="1" applyNumberFormat="1" applyFont="1" applyBorder="1" applyAlignment="1">
      <alignment horizontal="center" vertical="center" shrinkToFit="1"/>
    </xf>
    <xf numFmtId="179" fontId="5" fillId="0" borderId="10" xfId="1" applyNumberFormat="1" applyFont="1" applyBorder="1" applyAlignment="1">
      <alignment horizontal="center" vertical="center" shrinkToFit="1"/>
    </xf>
    <xf numFmtId="180" fontId="5" fillId="0" borderId="7" xfId="1" applyNumberFormat="1" applyFont="1" applyBorder="1" applyAlignment="1">
      <alignment horizontal="center" vertical="center" shrinkToFit="1"/>
    </xf>
    <xf numFmtId="0" fontId="26" fillId="0" borderId="4" xfId="2" applyFont="1" applyBorder="1" applyAlignment="1">
      <alignment horizontal="center" vertical="center" shrinkToFit="1"/>
    </xf>
    <xf numFmtId="0" fontId="30" fillId="0" borderId="4" xfId="2" applyFont="1" applyBorder="1" applyAlignment="1">
      <alignment horizontal="center" vertical="center" shrinkToFit="1"/>
    </xf>
    <xf numFmtId="0" fontId="28" fillId="0" borderId="4" xfId="2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31" fillId="0" borderId="0" xfId="1" applyNumberFormat="1" applyFont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35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8" fillId="0" borderId="6" xfId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7" fillId="0" borderId="0" xfId="1" applyFont="1" applyAlignment="1">
      <alignment horizontal="center" vertical="center" shrinkToFit="1"/>
    </xf>
    <xf numFmtId="178" fontId="5" fillId="0" borderId="11" xfId="1" applyNumberFormat="1" applyFont="1" applyBorder="1" applyAlignment="1">
      <alignment horizontal="center" vertical="center" shrinkToFit="1"/>
    </xf>
    <xf numFmtId="178" fontId="5" fillId="0" borderId="0" xfId="1" applyNumberFormat="1" applyFont="1" applyAlignment="1">
      <alignment horizontal="center" vertical="center" shrinkToFit="1"/>
    </xf>
    <xf numFmtId="180" fontId="5" fillId="0" borderId="1" xfId="1" applyNumberFormat="1" applyFont="1" applyBorder="1" applyAlignment="1">
      <alignment horizontal="center" vertical="center" shrinkToFit="1"/>
    </xf>
    <xf numFmtId="180" fontId="5" fillId="0" borderId="0" xfId="1" applyNumberFormat="1" applyFont="1" applyAlignment="1">
      <alignment horizontal="center" vertical="center" shrinkToFit="1"/>
    </xf>
    <xf numFmtId="0" fontId="38" fillId="0" borderId="1" xfId="3" applyFont="1" applyBorder="1" applyAlignment="1">
      <alignment horizontal="center" vertical="top"/>
    </xf>
    <xf numFmtId="0" fontId="4" fillId="0" borderId="2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 shrinkToFit="1"/>
    </xf>
    <xf numFmtId="181" fontId="4" fillId="3" borderId="13" xfId="4" applyNumberFormat="1" applyFont="1" applyFill="1" applyBorder="1" applyAlignment="1">
      <alignment horizontal="center" vertical="center" wrapText="1"/>
    </xf>
    <xf numFmtId="181" fontId="4" fillId="3" borderId="14" xfId="4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 shrinkToFit="1"/>
    </xf>
    <xf numFmtId="0" fontId="4" fillId="0" borderId="17" xfId="3" applyFont="1" applyBorder="1" applyAlignment="1">
      <alignment horizontal="center" vertical="center" shrinkToFit="1"/>
    </xf>
    <xf numFmtId="0" fontId="4" fillId="0" borderId="18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39" fillId="0" borderId="20" xfId="3" applyFont="1" applyBorder="1" applyAlignment="1">
      <alignment horizontal="left" vertical="center" wrapText="1"/>
    </xf>
    <xf numFmtId="0" fontId="39" fillId="0" borderId="21" xfId="3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39" fillId="0" borderId="23" xfId="5" applyFont="1" applyBorder="1" applyAlignment="1">
      <alignment horizontal="center" vertical="center" shrinkToFit="1"/>
    </xf>
    <xf numFmtId="0" fontId="39" fillId="0" borderId="24" xfId="5" applyFont="1" applyBorder="1" applyAlignment="1">
      <alignment horizontal="center" vertical="center" shrinkToFit="1"/>
    </xf>
    <xf numFmtId="0" fontId="40" fillId="0" borderId="0" xfId="0" applyFont="1">
      <alignment vertical="center"/>
    </xf>
    <xf numFmtId="0" fontId="40" fillId="0" borderId="25" xfId="0" applyFont="1" applyBorder="1" applyAlignment="1">
      <alignment horizontal="left" vertical="center" wrapText="1"/>
    </xf>
    <xf numFmtId="0" fontId="39" fillId="0" borderId="26" xfId="3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 shrinkToFit="1"/>
    </xf>
    <xf numFmtId="0" fontId="39" fillId="0" borderId="30" xfId="3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32" xfId="4" applyFont="1" applyBorder="1" applyAlignment="1">
      <alignment horizontal="center" vertical="center" shrinkToFit="1"/>
    </xf>
    <xf numFmtId="0" fontId="39" fillId="0" borderId="23" xfId="4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9" fillId="0" borderId="36" xfId="4" applyFont="1" applyBorder="1" applyAlignment="1">
      <alignment horizontal="center" vertical="center" shrinkToFit="1"/>
    </xf>
    <xf numFmtId="0" fontId="39" fillId="0" borderId="37" xfId="4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6">
    <cellStyle name="一般" xfId="0" builtinId="0"/>
    <cellStyle name="一般 2 4" xfId="1" xr:uid="{913F4D36-73CC-40CA-9432-CED152392DCB}"/>
    <cellStyle name="一般_93.2menu" xfId="2" xr:uid="{D6486515-CB89-430E-937B-F72D05D414CA}"/>
    <cellStyle name="一般_Sheet1" xfId="4" xr:uid="{639CF691-3591-4AF1-B72B-17475616F2F1}"/>
    <cellStyle name="一般_中龍菜單0813" xfId="3" xr:uid="{DA6E605F-A86D-4B0A-B0B8-27D6C2B4A851}"/>
    <cellStyle name="一般_永進機械菜單" xfId="5" xr:uid="{F6C410C9-81FE-4C2A-9692-B4CED9DEE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572737</xdr:colOff>
      <xdr:row>2</xdr:row>
      <xdr:rowOff>148937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363E73D1-1FDB-4284-BD9E-C13F4DADD484}"/>
            </a:ext>
          </a:extLst>
        </xdr:cNvPr>
        <xdr:cNvSpPr txBox="1"/>
      </xdr:nvSpPr>
      <xdr:spPr>
        <a:xfrm>
          <a:off x="0" y="0"/>
          <a:ext cx="5706712" cy="7490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000" b="1" i="0" u="none" strike="noStrike" kern="0" cap="none" spc="0" normalizeH="0" baseline="0" noProof="0">
              <a:ln>
                <a:noFill/>
              </a:ln>
              <a:solidFill>
                <a:srgbClr val="EB438F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標楷體" pitchFamily="65" charset="-120"/>
              <a:ea typeface="標楷體" pitchFamily="65" charset="-120"/>
              <a:cs typeface="SetoFont" pitchFamily="2" charset="-120"/>
            </a:rPr>
            <a:t>玉美生技股份有限公司 </a:t>
          </a:r>
          <a:endParaRPr kumimoji="0" lang="zh-TW" altLang="en-US" sz="4000" b="1" i="0" u="none" strike="noStrike" kern="0" cap="none" spc="0" normalizeH="0" baseline="0" noProof="0">
            <a:ln>
              <a:noFill/>
            </a:ln>
            <a:solidFill>
              <a:srgbClr val="EB438F"/>
            </a:solidFill>
            <a:effectLst>
              <a:glow rad="101600">
                <a:srgbClr val="FFFF99">
                  <a:alpha val="40000"/>
                </a:srgbClr>
              </a:glow>
            </a:effectLst>
            <a:uLnTx/>
            <a:uFillTx/>
            <a:latin typeface="標楷體" pitchFamily="65" charset="-120"/>
            <a:ea typeface="標楷體" pitchFamily="65" charset="-120"/>
            <a:cs typeface="Rounded-X M+ 1p bold" pitchFamily="34" charset="-120"/>
          </a:endParaRPr>
        </a:p>
      </xdr:txBody>
    </xdr:sp>
    <xdr:clientData/>
  </xdr:twoCellAnchor>
  <xdr:twoCellAnchor>
    <xdr:from>
      <xdr:col>6</xdr:col>
      <xdr:colOff>571500</xdr:colOff>
      <xdr:row>1</xdr:row>
      <xdr:rowOff>60613</xdr:rowOff>
    </xdr:from>
    <xdr:to>
      <xdr:col>10</xdr:col>
      <xdr:colOff>866</xdr:colOff>
      <xdr:row>2</xdr:row>
      <xdr:rowOff>235774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F3DFE186-7EA8-4777-BCE1-98F1BC545B7A}"/>
            </a:ext>
          </a:extLst>
        </xdr:cNvPr>
        <xdr:cNvSpPr txBox="1"/>
      </xdr:nvSpPr>
      <xdr:spPr>
        <a:xfrm>
          <a:off x="4972050" y="413038"/>
          <a:ext cx="2315441" cy="4228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中科實中</a:t>
          </a:r>
          <a:r>
            <a:rPr kumimoji="0" lang="en-US" altLang="zh-TW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5</a:t>
          </a:r>
          <a:r>
            <a:rPr kumimoji="0" lang="zh-TW" altLang="en-US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月菜單 </a:t>
          </a:r>
          <a:endParaRPr kumimoji="0" lang="zh-TW" altLang="en-US" sz="20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>
              <a:glow rad="101600">
                <a:srgbClr val="FFFF99">
                  <a:alpha val="40000"/>
                </a:srgbClr>
              </a:glow>
            </a:effectLst>
            <a:uLnTx/>
            <a:uFillTx/>
            <a:latin typeface="Rounded-X M+ 1p bold" pitchFamily="34" charset="-120"/>
            <a:ea typeface="Rounded-X M+ 1p bold" pitchFamily="34" charset="-120"/>
            <a:cs typeface="Rounded-X M+ 1p bold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619383</xdr:colOff>
      <xdr:row>2</xdr:row>
      <xdr:rowOff>204844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635EF340-056C-4E0D-9930-1A31A2A718B6}"/>
            </a:ext>
          </a:extLst>
        </xdr:cNvPr>
        <xdr:cNvSpPr txBox="1"/>
      </xdr:nvSpPr>
      <xdr:spPr>
        <a:xfrm>
          <a:off x="0" y="0"/>
          <a:ext cx="5753358" cy="76681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000" b="1" i="0" u="none" strike="noStrike" kern="0" cap="none" spc="0" normalizeH="0" baseline="0" noProof="0">
              <a:ln>
                <a:noFill/>
              </a:ln>
              <a:solidFill>
                <a:srgbClr val="EB438F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標楷體" pitchFamily="65" charset="-120"/>
              <a:ea typeface="標楷體" pitchFamily="65" charset="-120"/>
              <a:cs typeface="SetoFont" pitchFamily="2" charset="-120"/>
            </a:rPr>
            <a:t>玉美生技股份有限公司 </a:t>
          </a:r>
          <a:endParaRPr kumimoji="0" lang="zh-TW" altLang="en-US" sz="4000" b="1" i="0" u="none" strike="noStrike" kern="0" cap="none" spc="0" normalizeH="0" baseline="0" noProof="0">
            <a:ln>
              <a:noFill/>
            </a:ln>
            <a:solidFill>
              <a:srgbClr val="EB438F"/>
            </a:solidFill>
            <a:effectLst>
              <a:glow rad="101600">
                <a:srgbClr val="FFFF99">
                  <a:alpha val="40000"/>
                </a:srgbClr>
              </a:glow>
            </a:effectLst>
            <a:uLnTx/>
            <a:uFillTx/>
            <a:latin typeface="標楷體" pitchFamily="65" charset="-120"/>
            <a:ea typeface="標楷體" pitchFamily="65" charset="-120"/>
            <a:cs typeface="Rounded-X M+ 1p bold" pitchFamily="34" charset="-120"/>
          </a:endParaRPr>
        </a:p>
      </xdr:txBody>
    </xdr:sp>
    <xdr:clientData/>
  </xdr:twoCellAnchor>
  <xdr:twoCellAnchor>
    <xdr:from>
      <xdr:col>6</xdr:col>
      <xdr:colOff>231913</xdr:colOff>
      <xdr:row>1</xdr:row>
      <xdr:rowOff>91109</xdr:rowOff>
    </xdr:from>
    <xdr:to>
      <xdr:col>9</xdr:col>
      <xdr:colOff>496956</xdr:colOff>
      <xdr:row>3</xdr:row>
      <xdr:rowOff>33414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2F8C9910-A8F3-4253-A92A-74ABC6953C29}"/>
            </a:ext>
          </a:extLst>
        </xdr:cNvPr>
        <xdr:cNvSpPr txBox="1"/>
      </xdr:nvSpPr>
      <xdr:spPr>
        <a:xfrm>
          <a:off x="4654826" y="405848"/>
          <a:ext cx="2476500" cy="4392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中科實中</a:t>
          </a:r>
          <a:r>
            <a:rPr kumimoji="0" lang="en-US" altLang="zh-TW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5</a:t>
          </a:r>
          <a:r>
            <a:rPr kumimoji="0" lang="zh-TW" altLang="en-US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月素菜單 </a:t>
          </a:r>
          <a:endParaRPr kumimoji="0" lang="zh-TW" altLang="en-US" sz="20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>
              <a:glow rad="101600">
                <a:srgbClr val="FFFF99">
                  <a:alpha val="40000"/>
                </a:srgbClr>
              </a:glow>
            </a:effectLst>
            <a:uLnTx/>
            <a:uFillTx/>
            <a:latin typeface="Rounded-X M+ 1p bold" pitchFamily="34" charset="-120"/>
            <a:ea typeface="Rounded-X M+ 1p bold" pitchFamily="34" charset="-120"/>
            <a:cs typeface="Rounded-X M+ 1p bold" pitchFamily="34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nnas2-ha\f900\02-1&#20379;&#39135;&#24037;&#22580;\05-1&#33756;&#21934;&#23560;&#21312;\113&#23416;&#24180;&#24230;\114.05\114.5&#31070;&#23713;&#39640;&#24037;.xlsx" TargetMode="External"/><Relationship Id="rId1" Type="http://schemas.openxmlformats.org/officeDocument/2006/relationships/externalLinkPath" Target="114.5&#31070;&#23713;&#39640;&#2403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nnas2-ha\f900\02-1&#20379;&#39135;&#24037;&#22580;\01.&#33756;&#21934;&#29151;&#39178;&#24107;&#23560;&#21312;(&#21547;&#26085;&#35468;&#30740;&#30332;)\1-8&#26742;&#39184;&#27511;&#24180;menu&#24490;&#29872;&#33756;&#21934;&#26085;&#35468;\114menu\114.5&#32032;.xlsx" TargetMode="External"/><Relationship Id="rId1" Type="http://schemas.openxmlformats.org/officeDocument/2006/relationships/externalLinkPath" Target="/02-1&#20379;&#39135;&#24037;&#22580;/01.&#33756;&#21934;&#29151;&#39178;&#24107;&#23560;&#21312;(&#21547;&#26085;&#35468;&#30740;&#30332;)/1-8&#26742;&#39184;&#27511;&#24180;menu&#24490;&#29872;&#33756;&#21934;&#26085;&#35468;/114menu/114.5&#32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葷食菜單"/>
      <sheetName val="國中1"/>
      <sheetName val="國中2"/>
      <sheetName val="國中3"/>
      <sheetName val="國中4"/>
      <sheetName val="國中5"/>
    </sheetNames>
    <sheetDataSet>
      <sheetData sheetId="0"/>
      <sheetData sheetId="1">
        <row r="39">
          <cell r="G39">
            <v>0</v>
          </cell>
          <cell r="K39">
            <v>0</v>
          </cell>
          <cell r="O39">
            <v>0</v>
          </cell>
          <cell r="S39">
            <v>108</v>
          </cell>
          <cell r="W39">
            <v>111</v>
          </cell>
        </row>
        <row r="40">
          <cell r="G40">
            <v>0</v>
          </cell>
          <cell r="K40">
            <v>0</v>
          </cell>
          <cell r="O40">
            <v>0</v>
          </cell>
          <cell r="S40">
            <v>25</v>
          </cell>
          <cell r="W40">
            <v>25</v>
          </cell>
        </row>
        <row r="41">
          <cell r="G41">
            <v>0</v>
          </cell>
          <cell r="K41">
            <v>0</v>
          </cell>
          <cell r="O41">
            <v>0</v>
          </cell>
          <cell r="S41">
            <v>32.5</v>
          </cell>
          <cell r="W41">
            <v>33.1</v>
          </cell>
        </row>
        <row r="42">
          <cell r="G42">
            <v>0</v>
          </cell>
          <cell r="K42">
            <v>0</v>
          </cell>
          <cell r="O42">
            <v>0</v>
          </cell>
          <cell r="S42">
            <v>787</v>
          </cell>
          <cell r="W42">
            <v>801.4</v>
          </cell>
        </row>
      </sheetData>
      <sheetData sheetId="2">
        <row r="39">
          <cell r="G39">
            <v>106.5</v>
          </cell>
          <cell r="K39">
            <v>102</v>
          </cell>
          <cell r="O39">
            <v>127</v>
          </cell>
          <cell r="S39">
            <v>106.5</v>
          </cell>
          <cell r="W39">
            <v>103.5</v>
          </cell>
        </row>
        <row r="40">
          <cell r="G40">
            <v>25</v>
          </cell>
          <cell r="K40">
            <v>25</v>
          </cell>
          <cell r="O40">
            <v>25</v>
          </cell>
          <cell r="S40">
            <v>25</v>
          </cell>
          <cell r="W40">
            <v>25</v>
          </cell>
        </row>
        <row r="41">
          <cell r="G41">
            <v>32.4</v>
          </cell>
          <cell r="K41">
            <v>31.8</v>
          </cell>
          <cell r="O41">
            <v>34.5</v>
          </cell>
          <cell r="S41">
            <v>32.4</v>
          </cell>
          <cell r="W41">
            <v>32.1</v>
          </cell>
        </row>
        <row r="42">
          <cell r="G42">
            <v>780.6</v>
          </cell>
          <cell r="K42">
            <v>760.2</v>
          </cell>
          <cell r="O42">
            <v>871</v>
          </cell>
          <cell r="S42">
            <v>780.6</v>
          </cell>
          <cell r="W42">
            <v>767.4</v>
          </cell>
        </row>
      </sheetData>
      <sheetData sheetId="3">
        <row r="39">
          <cell r="G39">
            <v>108.5</v>
          </cell>
          <cell r="K39">
            <v>101</v>
          </cell>
          <cell r="O39">
            <v>117</v>
          </cell>
          <cell r="S39">
            <v>108</v>
          </cell>
          <cell r="W39">
            <v>105</v>
          </cell>
        </row>
        <row r="40">
          <cell r="G40">
            <v>25</v>
          </cell>
          <cell r="K40">
            <v>25</v>
          </cell>
          <cell r="O40">
            <v>25</v>
          </cell>
          <cell r="S40">
            <v>25</v>
          </cell>
          <cell r="W40">
            <v>25</v>
          </cell>
        </row>
        <row r="41">
          <cell r="G41">
            <v>32.799999999999997</v>
          </cell>
          <cell r="K41">
            <v>31.7</v>
          </cell>
          <cell r="O41">
            <v>33.9</v>
          </cell>
          <cell r="S41">
            <v>32.6</v>
          </cell>
          <cell r="W41">
            <v>32.1</v>
          </cell>
        </row>
        <row r="42">
          <cell r="G42">
            <v>790.2</v>
          </cell>
          <cell r="K42">
            <v>755.8</v>
          </cell>
          <cell r="O42">
            <v>828.6</v>
          </cell>
          <cell r="S42">
            <v>787.4</v>
          </cell>
          <cell r="W42">
            <v>773.4</v>
          </cell>
        </row>
      </sheetData>
      <sheetData sheetId="4">
        <row r="40">
          <cell r="G40">
            <v>101</v>
          </cell>
          <cell r="K40">
            <v>109</v>
          </cell>
          <cell r="O40">
            <v>118</v>
          </cell>
          <cell r="S40">
            <v>101.5</v>
          </cell>
          <cell r="W40">
            <v>116.5</v>
          </cell>
        </row>
        <row r="41">
          <cell r="G41">
            <v>25</v>
          </cell>
          <cell r="K41">
            <v>25</v>
          </cell>
          <cell r="O41">
            <v>25</v>
          </cell>
          <cell r="S41">
            <v>25</v>
          </cell>
          <cell r="W41">
            <v>25</v>
          </cell>
        </row>
        <row r="42">
          <cell r="G42">
            <v>31.7</v>
          </cell>
          <cell r="K42">
            <v>32.700000000000003</v>
          </cell>
          <cell r="O42">
            <v>33.299999999999997</v>
          </cell>
          <cell r="S42">
            <v>31.7</v>
          </cell>
          <cell r="W42">
            <v>33.700000000000003</v>
          </cell>
        </row>
        <row r="43">
          <cell r="G43">
            <v>755.8</v>
          </cell>
          <cell r="K43">
            <v>791.8</v>
          </cell>
          <cell r="O43">
            <v>830.2</v>
          </cell>
          <cell r="S43">
            <v>757.8</v>
          </cell>
          <cell r="W43">
            <v>825.8</v>
          </cell>
        </row>
      </sheetData>
      <sheetData sheetId="5">
        <row r="39">
          <cell r="G39">
            <v>103</v>
          </cell>
          <cell r="K39">
            <v>103</v>
          </cell>
          <cell r="O39">
            <v>116</v>
          </cell>
          <cell r="S39">
            <v>102</v>
          </cell>
          <cell r="W39">
            <v>0</v>
          </cell>
        </row>
        <row r="40">
          <cell r="G40">
            <v>25</v>
          </cell>
          <cell r="K40">
            <v>25</v>
          </cell>
          <cell r="O40">
            <v>25</v>
          </cell>
          <cell r="S40">
            <v>25</v>
          </cell>
          <cell r="W40">
            <v>0</v>
          </cell>
        </row>
        <row r="41">
          <cell r="G41">
            <v>32</v>
          </cell>
          <cell r="K41">
            <v>31.9</v>
          </cell>
          <cell r="O41">
            <v>33.700000000000003</v>
          </cell>
          <cell r="S41">
            <v>31.8</v>
          </cell>
          <cell r="W41">
            <v>0</v>
          </cell>
        </row>
        <row r="42">
          <cell r="G42">
            <v>765</v>
          </cell>
          <cell r="K42">
            <v>764.6</v>
          </cell>
          <cell r="O42">
            <v>823.8</v>
          </cell>
          <cell r="S42">
            <v>760.2</v>
          </cell>
          <cell r="W4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素食"/>
      <sheetName val="國小素1"/>
      <sheetName val="國小素2"/>
      <sheetName val="國小素3"/>
      <sheetName val="國小素4"/>
      <sheetName val="國小素5"/>
    </sheetNames>
    <sheetDataSet>
      <sheetData sheetId="0" refreshError="1"/>
      <sheetData sheetId="1">
        <row r="49">
          <cell r="G49">
            <v>0</v>
          </cell>
          <cell r="K49">
            <v>0</v>
          </cell>
          <cell r="O49">
            <v>0</v>
          </cell>
          <cell r="S49">
            <v>89.5</v>
          </cell>
          <cell r="W49">
            <v>92</v>
          </cell>
        </row>
        <row r="50">
          <cell r="G50">
            <v>0</v>
          </cell>
          <cell r="K50">
            <v>0</v>
          </cell>
          <cell r="O50">
            <v>0</v>
          </cell>
          <cell r="S50">
            <v>23.5</v>
          </cell>
          <cell r="W50">
            <v>25</v>
          </cell>
        </row>
        <row r="51">
          <cell r="G51">
            <v>0</v>
          </cell>
          <cell r="K51">
            <v>0</v>
          </cell>
          <cell r="O51">
            <v>0</v>
          </cell>
          <cell r="S51">
            <v>28.3</v>
          </cell>
          <cell r="W51">
            <v>30.6</v>
          </cell>
        </row>
        <row r="52">
          <cell r="G52">
            <v>0</v>
          </cell>
          <cell r="K52">
            <v>0</v>
          </cell>
          <cell r="O52">
            <v>0</v>
          </cell>
          <cell r="S52">
            <v>682.7</v>
          </cell>
          <cell r="W52">
            <v>715.4</v>
          </cell>
        </row>
      </sheetData>
      <sheetData sheetId="2">
        <row r="49">
          <cell r="G49">
            <v>94.5</v>
          </cell>
          <cell r="K49">
            <v>99</v>
          </cell>
          <cell r="O49">
            <v>89.5</v>
          </cell>
          <cell r="S49">
            <v>102.5</v>
          </cell>
          <cell r="W49">
            <v>88.5</v>
          </cell>
        </row>
        <row r="50">
          <cell r="G50">
            <v>24</v>
          </cell>
          <cell r="K50">
            <v>23</v>
          </cell>
          <cell r="O50">
            <v>25.5</v>
          </cell>
          <cell r="S50">
            <v>22.5</v>
          </cell>
          <cell r="W50">
            <v>22.5</v>
          </cell>
        </row>
        <row r="51">
          <cell r="G51">
            <v>29.9</v>
          </cell>
          <cell r="K51">
            <v>28.8</v>
          </cell>
          <cell r="O51">
            <v>30.3</v>
          </cell>
          <cell r="S51">
            <v>28.4</v>
          </cell>
          <cell r="W51">
            <v>26.7</v>
          </cell>
        </row>
        <row r="52">
          <cell r="G52">
            <v>713.6</v>
          </cell>
          <cell r="K52">
            <v>718.2</v>
          </cell>
          <cell r="O52">
            <v>708.7</v>
          </cell>
          <cell r="S52">
            <v>726.1</v>
          </cell>
          <cell r="W52">
            <v>663.3</v>
          </cell>
        </row>
      </sheetData>
      <sheetData sheetId="3">
        <row r="48">
          <cell r="G48">
            <v>89.5</v>
          </cell>
          <cell r="K48">
            <v>101</v>
          </cell>
          <cell r="O48">
            <v>96</v>
          </cell>
          <cell r="S48">
            <v>93.5</v>
          </cell>
          <cell r="W48">
            <v>94.5</v>
          </cell>
        </row>
        <row r="49">
          <cell r="G49">
            <v>20</v>
          </cell>
          <cell r="K49">
            <v>23.5</v>
          </cell>
          <cell r="O49">
            <v>23</v>
          </cell>
          <cell r="S49">
            <v>21</v>
          </cell>
          <cell r="W49">
            <v>26</v>
          </cell>
        </row>
        <row r="50">
          <cell r="G50">
            <v>23.3</v>
          </cell>
          <cell r="K50">
            <v>29.5</v>
          </cell>
          <cell r="O50">
            <v>27.5</v>
          </cell>
          <cell r="S50">
            <v>25.200000000000003</v>
          </cell>
          <cell r="W50">
            <v>32.400000000000006</v>
          </cell>
        </row>
        <row r="51">
          <cell r="G51">
            <v>631.20000000000005</v>
          </cell>
          <cell r="K51">
            <v>733.5</v>
          </cell>
          <cell r="O51">
            <v>701</v>
          </cell>
          <cell r="S51">
            <v>663.8</v>
          </cell>
          <cell r="W51">
            <v>741.6</v>
          </cell>
        </row>
      </sheetData>
      <sheetData sheetId="4">
        <row r="47">
          <cell r="G47">
            <v>96</v>
          </cell>
          <cell r="K47">
            <v>89</v>
          </cell>
          <cell r="O47">
            <v>90.5</v>
          </cell>
          <cell r="S47">
            <v>101.5</v>
          </cell>
          <cell r="W47">
            <v>86.5</v>
          </cell>
        </row>
        <row r="48">
          <cell r="G48">
            <v>24</v>
          </cell>
          <cell r="K48">
            <v>26</v>
          </cell>
          <cell r="O48">
            <v>22.5</v>
          </cell>
          <cell r="S48">
            <v>22</v>
          </cell>
          <cell r="W48">
            <v>24.5</v>
          </cell>
        </row>
        <row r="49">
          <cell r="G49">
            <v>30.6</v>
          </cell>
          <cell r="K49">
            <v>31.700000000000003</v>
          </cell>
          <cell r="O49">
            <v>27</v>
          </cell>
          <cell r="S49">
            <v>28.400000000000002</v>
          </cell>
          <cell r="W49">
            <v>29</v>
          </cell>
        </row>
        <row r="50">
          <cell r="G50">
            <v>722.4</v>
          </cell>
          <cell r="K50">
            <v>716.8</v>
          </cell>
          <cell r="O50">
            <v>672.5</v>
          </cell>
          <cell r="S50">
            <v>717.6</v>
          </cell>
          <cell r="W50">
            <v>682.5</v>
          </cell>
        </row>
      </sheetData>
      <sheetData sheetId="5">
        <row r="48">
          <cell r="G48">
            <v>84</v>
          </cell>
          <cell r="K48">
            <v>81</v>
          </cell>
          <cell r="O48">
            <v>91.5</v>
          </cell>
          <cell r="S48">
            <v>98.5</v>
          </cell>
          <cell r="W48">
            <v>0</v>
          </cell>
        </row>
        <row r="49">
          <cell r="G49">
            <v>22.5</v>
          </cell>
          <cell r="K49">
            <v>22.5</v>
          </cell>
          <cell r="O49">
            <v>22.5</v>
          </cell>
          <cell r="S49">
            <v>22.5</v>
          </cell>
          <cell r="W49">
            <v>0</v>
          </cell>
        </row>
        <row r="50">
          <cell r="G50">
            <v>25.8</v>
          </cell>
          <cell r="K50">
            <v>25.3</v>
          </cell>
          <cell r="O50">
            <v>27</v>
          </cell>
          <cell r="S50">
            <v>28</v>
          </cell>
          <cell r="W50">
            <v>0</v>
          </cell>
        </row>
        <row r="51">
          <cell r="G51">
            <v>641.70000000000005</v>
          </cell>
          <cell r="K51">
            <v>627.70000000000005</v>
          </cell>
          <cell r="O51">
            <v>676.5</v>
          </cell>
          <cell r="S51">
            <v>708.5</v>
          </cell>
          <cell r="W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0C50-A935-4669-8E96-262B09F27736}">
  <sheetPr>
    <pageSetUpPr fitToPage="1"/>
  </sheetPr>
  <dimension ref="A1:M54"/>
  <sheetViews>
    <sheetView view="pageBreakPreview" topLeftCell="A3" zoomScale="110" zoomScaleNormal="100" zoomScaleSheetLayoutView="110" workbookViewId="0">
      <selection activeCell="G6" sqref="G6:H6"/>
    </sheetView>
  </sheetViews>
  <sheetFormatPr defaultRowHeight="16.5" x14ac:dyDescent="0.25"/>
  <cols>
    <col min="1" max="9" width="9.625" style="15" customWidth="1"/>
    <col min="256" max="265" width="9.625" customWidth="1"/>
    <col min="512" max="521" width="9.625" customWidth="1"/>
    <col min="768" max="777" width="9.625" customWidth="1"/>
    <col min="1024" max="1033" width="9.625" customWidth="1"/>
    <col min="1280" max="1289" width="9.625" customWidth="1"/>
    <col min="1536" max="1545" width="9.625" customWidth="1"/>
    <col min="1792" max="1801" width="9.625" customWidth="1"/>
    <col min="2048" max="2057" width="9.625" customWidth="1"/>
    <col min="2304" max="2313" width="9.625" customWidth="1"/>
    <col min="2560" max="2569" width="9.625" customWidth="1"/>
    <col min="2816" max="2825" width="9.625" customWidth="1"/>
    <col min="3072" max="3081" width="9.625" customWidth="1"/>
    <col min="3328" max="3337" width="9.625" customWidth="1"/>
    <col min="3584" max="3593" width="9.625" customWidth="1"/>
    <col min="3840" max="3849" width="9.625" customWidth="1"/>
    <col min="4096" max="4105" width="9.625" customWidth="1"/>
    <col min="4352" max="4361" width="9.625" customWidth="1"/>
    <col min="4608" max="4617" width="9.625" customWidth="1"/>
    <col min="4864" max="4873" width="9.625" customWidth="1"/>
    <col min="5120" max="5129" width="9.625" customWidth="1"/>
    <col min="5376" max="5385" width="9.625" customWidth="1"/>
    <col min="5632" max="5641" width="9.625" customWidth="1"/>
    <col min="5888" max="5897" width="9.625" customWidth="1"/>
    <col min="6144" max="6153" width="9.625" customWidth="1"/>
    <col min="6400" max="6409" width="9.625" customWidth="1"/>
    <col min="6656" max="6665" width="9.625" customWidth="1"/>
    <col min="6912" max="6921" width="9.625" customWidth="1"/>
    <col min="7168" max="7177" width="9.625" customWidth="1"/>
    <col min="7424" max="7433" width="9.625" customWidth="1"/>
    <col min="7680" max="7689" width="9.625" customWidth="1"/>
    <col min="7936" max="7945" width="9.625" customWidth="1"/>
    <col min="8192" max="8201" width="9.625" customWidth="1"/>
    <col min="8448" max="8457" width="9.625" customWidth="1"/>
    <col min="8704" max="8713" width="9.625" customWidth="1"/>
    <col min="8960" max="8969" width="9.625" customWidth="1"/>
    <col min="9216" max="9225" width="9.625" customWidth="1"/>
    <col min="9472" max="9481" width="9.625" customWidth="1"/>
    <col min="9728" max="9737" width="9.625" customWidth="1"/>
    <col min="9984" max="9993" width="9.625" customWidth="1"/>
    <col min="10240" max="10249" width="9.625" customWidth="1"/>
    <col min="10496" max="10505" width="9.625" customWidth="1"/>
    <col min="10752" max="10761" width="9.625" customWidth="1"/>
    <col min="11008" max="11017" width="9.625" customWidth="1"/>
    <col min="11264" max="11273" width="9.625" customWidth="1"/>
    <col min="11520" max="11529" width="9.625" customWidth="1"/>
    <col min="11776" max="11785" width="9.625" customWidth="1"/>
    <col min="12032" max="12041" width="9.625" customWidth="1"/>
    <col min="12288" max="12297" width="9.625" customWidth="1"/>
    <col min="12544" max="12553" width="9.625" customWidth="1"/>
    <col min="12800" max="12809" width="9.625" customWidth="1"/>
    <col min="13056" max="13065" width="9.625" customWidth="1"/>
    <col min="13312" max="13321" width="9.625" customWidth="1"/>
    <col min="13568" max="13577" width="9.625" customWidth="1"/>
    <col min="13824" max="13833" width="9.625" customWidth="1"/>
    <col min="14080" max="14089" width="9.625" customWidth="1"/>
    <col min="14336" max="14345" width="9.625" customWidth="1"/>
    <col min="14592" max="14601" width="9.625" customWidth="1"/>
    <col min="14848" max="14857" width="9.625" customWidth="1"/>
    <col min="15104" max="15113" width="9.625" customWidth="1"/>
    <col min="15360" max="15369" width="9.625" customWidth="1"/>
    <col min="15616" max="15625" width="9.625" customWidth="1"/>
    <col min="15872" max="15881" width="9.625" customWidth="1"/>
    <col min="16128" max="16137" width="9.625" customWidth="1"/>
  </cols>
  <sheetData>
    <row r="1" spans="1:10" ht="27.75" x14ac:dyDescent="0.25">
      <c r="A1" s="16"/>
      <c r="B1" s="16"/>
      <c r="C1" s="16"/>
      <c r="D1" s="16"/>
      <c r="E1" s="16"/>
      <c r="F1" s="16"/>
      <c r="G1" s="16"/>
      <c r="H1" s="16"/>
      <c r="I1" s="16"/>
      <c r="J1" s="1"/>
    </row>
    <row r="2" spans="1:10" ht="19.5" x14ac:dyDescent="0.25">
      <c r="A2" s="17"/>
      <c r="B2" s="17"/>
      <c r="C2" s="17"/>
      <c r="D2" s="17"/>
      <c r="E2" s="17"/>
      <c r="F2" s="17"/>
      <c r="G2" s="17"/>
      <c r="H2" s="17"/>
      <c r="I2" s="17"/>
      <c r="J2" s="1"/>
    </row>
    <row r="3" spans="1:10" ht="20.2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"/>
    </row>
    <row r="4" spans="1:10" ht="17.25" thickBot="1" x14ac:dyDescent="0.3">
      <c r="A4" s="19" t="s">
        <v>0</v>
      </c>
      <c r="B4" s="20"/>
      <c r="C4" s="19" t="s">
        <v>1</v>
      </c>
      <c r="D4" s="20"/>
      <c r="E4" s="19" t="s">
        <v>2</v>
      </c>
      <c r="F4" s="20"/>
      <c r="G4" s="19" t="s">
        <v>3</v>
      </c>
      <c r="H4" s="20"/>
      <c r="I4" s="19" t="s">
        <v>4</v>
      </c>
      <c r="J4" s="21"/>
    </row>
    <row r="5" spans="1:10" ht="21" customHeight="1" x14ac:dyDescent="0.25">
      <c r="A5" s="22"/>
      <c r="B5" s="20"/>
      <c r="C5" s="22"/>
      <c r="D5" s="20"/>
      <c r="E5" s="22"/>
      <c r="F5" s="20"/>
      <c r="G5" s="23" t="s">
        <v>115</v>
      </c>
      <c r="H5" s="24"/>
      <c r="I5" s="23" t="s">
        <v>5</v>
      </c>
      <c r="J5" s="24"/>
    </row>
    <row r="6" spans="1:10" ht="21" x14ac:dyDescent="0.25">
      <c r="A6" s="25"/>
      <c r="B6" s="26"/>
      <c r="C6" s="25"/>
      <c r="D6" s="26"/>
      <c r="E6" s="25"/>
      <c r="F6" s="26"/>
      <c r="G6" s="27" t="s">
        <v>120</v>
      </c>
      <c r="H6" s="28"/>
      <c r="I6" s="29" t="s">
        <v>6</v>
      </c>
      <c r="J6" s="30"/>
    </row>
    <row r="7" spans="1:10" ht="21" x14ac:dyDescent="0.25">
      <c r="A7" s="31"/>
      <c r="B7" s="26"/>
      <c r="C7" s="31"/>
      <c r="D7" s="26"/>
      <c r="E7" s="31"/>
      <c r="F7" s="26"/>
      <c r="G7" s="32" t="s">
        <v>7</v>
      </c>
      <c r="H7" s="30"/>
      <c r="I7" s="32" t="s">
        <v>8</v>
      </c>
      <c r="J7" s="30"/>
    </row>
    <row r="8" spans="1:10" ht="21" customHeight="1" x14ac:dyDescent="0.25">
      <c r="A8" s="33"/>
      <c r="B8" s="26"/>
      <c r="C8" s="33"/>
      <c r="D8" s="26"/>
      <c r="E8" s="33"/>
      <c r="F8" s="26"/>
      <c r="G8" s="34" t="s">
        <v>9</v>
      </c>
      <c r="H8" s="30"/>
      <c r="I8" s="34" t="s">
        <v>10</v>
      </c>
      <c r="J8" s="30"/>
    </row>
    <row r="9" spans="1:10" ht="21" x14ac:dyDescent="0.25">
      <c r="A9" s="35"/>
      <c r="B9" s="26"/>
      <c r="C9" s="35"/>
      <c r="D9" s="26"/>
      <c r="E9" s="35"/>
      <c r="F9" s="26"/>
      <c r="G9" s="36" t="s">
        <v>111</v>
      </c>
      <c r="H9" s="30"/>
      <c r="I9" s="36" t="s">
        <v>111</v>
      </c>
      <c r="J9" s="30"/>
    </row>
    <row r="10" spans="1:10" ht="21.75" thickBot="1" x14ac:dyDescent="0.3">
      <c r="A10" s="37"/>
      <c r="B10" s="38"/>
      <c r="C10" s="37"/>
      <c r="D10" s="38"/>
      <c r="E10" s="37"/>
      <c r="F10" s="38"/>
      <c r="G10" s="39" t="s">
        <v>11</v>
      </c>
      <c r="H10" s="40"/>
      <c r="I10" s="39" t="s">
        <v>12</v>
      </c>
      <c r="J10" s="40"/>
    </row>
    <row r="11" spans="1:10" ht="12" customHeight="1" x14ac:dyDescent="0.25">
      <c r="A11" s="2">
        <f>[1]國中1!G42</f>
        <v>0</v>
      </c>
      <c r="B11" s="3">
        <f>[1]國中1!G40</f>
        <v>0</v>
      </c>
      <c r="C11" s="4">
        <f>[1]國中1!K42</f>
        <v>0</v>
      </c>
      <c r="D11" s="3">
        <f>[1]國中1!K40</f>
        <v>0</v>
      </c>
      <c r="E11" s="4">
        <f>[1]國中1!O42</f>
        <v>0</v>
      </c>
      <c r="F11" s="5">
        <f>[1]國中1!O40</f>
        <v>0</v>
      </c>
      <c r="G11" s="4">
        <f>[1]國中1!S42</f>
        <v>787</v>
      </c>
      <c r="H11" s="3">
        <f>[1]國中1!S40</f>
        <v>25</v>
      </c>
      <c r="I11" s="4">
        <f>[1]國中1!W42</f>
        <v>801.4</v>
      </c>
      <c r="J11" s="3">
        <f>[1]國中1!W40</f>
        <v>25</v>
      </c>
    </row>
    <row r="12" spans="1:10" ht="12" customHeight="1" thickBot="1" x14ac:dyDescent="0.3">
      <c r="A12" s="6">
        <f>[1]國中1!G41</f>
        <v>0</v>
      </c>
      <c r="B12" s="7">
        <f>[1]國中1!G39</f>
        <v>0</v>
      </c>
      <c r="C12" s="8">
        <f>[1]國中1!K41</f>
        <v>0</v>
      </c>
      <c r="D12" s="7">
        <f>[1]國中1!K39</f>
        <v>0</v>
      </c>
      <c r="E12" s="8">
        <f>[1]國中1!O41</f>
        <v>0</v>
      </c>
      <c r="F12" s="9">
        <f>[1]國中1!O39</f>
        <v>0</v>
      </c>
      <c r="G12" s="8">
        <f>[1]國中1!S41</f>
        <v>32.5</v>
      </c>
      <c r="H12" s="7">
        <f>[1]國中1!S39</f>
        <v>108</v>
      </c>
      <c r="I12" s="8">
        <f>[1]國中1!W41</f>
        <v>33.1</v>
      </c>
      <c r="J12" s="7">
        <f>[1]國中1!W39</f>
        <v>111</v>
      </c>
    </row>
    <row r="13" spans="1:10" ht="17.25" thickBot="1" x14ac:dyDescent="0.3">
      <c r="A13" s="19" t="s">
        <v>13</v>
      </c>
      <c r="B13" s="20"/>
      <c r="C13" s="19" t="s">
        <v>14</v>
      </c>
      <c r="D13" s="20"/>
      <c r="E13" s="19" t="s">
        <v>15</v>
      </c>
      <c r="F13" s="20"/>
      <c r="G13" s="19" t="s">
        <v>16</v>
      </c>
      <c r="H13" s="20"/>
      <c r="I13" s="19" t="s">
        <v>17</v>
      </c>
      <c r="J13" s="21"/>
    </row>
    <row r="14" spans="1:10" ht="21" customHeight="1" x14ac:dyDescent="0.25">
      <c r="A14" s="23" t="s">
        <v>18</v>
      </c>
      <c r="B14" s="24"/>
      <c r="C14" s="23" t="s">
        <v>5</v>
      </c>
      <c r="D14" s="41"/>
      <c r="E14" s="23" t="s">
        <v>112</v>
      </c>
      <c r="F14" s="24"/>
      <c r="G14" s="23" t="s">
        <v>19</v>
      </c>
      <c r="H14" s="24"/>
      <c r="I14" s="23" t="s">
        <v>20</v>
      </c>
      <c r="J14" s="24"/>
    </row>
    <row r="15" spans="1:10" ht="21" customHeight="1" x14ac:dyDescent="0.25">
      <c r="A15" s="29" t="s">
        <v>21</v>
      </c>
      <c r="B15" s="30"/>
      <c r="C15" s="29" t="s">
        <v>22</v>
      </c>
      <c r="D15" s="42"/>
      <c r="E15" s="29" t="s">
        <v>23</v>
      </c>
      <c r="F15" s="30"/>
      <c r="G15" s="29" t="s">
        <v>24</v>
      </c>
      <c r="H15" s="30"/>
      <c r="I15" s="29" t="s">
        <v>116</v>
      </c>
      <c r="J15" s="30"/>
    </row>
    <row r="16" spans="1:10" ht="21" customHeight="1" x14ac:dyDescent="0.25">
      <c r="A16" s="32" t="s">
        <v>25</v>
      </c>
      <c r="B16" s="30"/>
      <c r="C16" s="32" t="s">
        <v>26</v>
      </c>
      <c r="D16" s="30"/>
      <c r="E16" s="32" t="s">
        <v>27</v>
      </c>
      <c r="F16" s="30"/>
      <c r="G16" s="32" t="s">
        <v>28</v>
      </c>
      <c r="H16" s="30"/>
      <c r="I16" s="32" t="s">
        <v>29</v>
      </c>
      <c r="J16" s="42"/>
    </row>
    <row r="17" spans="1:13" ht="21" customHeight="1" x14ac:dyDescent="0.25">
      <c r="A17" s="34" t="s">
        <v>30</v>
      </c>
      <c r="B17" s="30"/>
      <c r="C17" s="34" t="s">
        <v>31</v>
      </c>
      <c r="D17" s="42"/>
      <c r="E17" s="34" t="s">
        <v>32</v>
      </c>
      <c r="F17" s="30"/>
      <c r="G17" s="34" t="s">
        <v>33</v>
      </c>
      <c r="H17" s="30"/>
      <c r="I17" s="34" t="s">
        <v>34</v>
      </c>
      <c r="J17" s="30"/>
    </row>
    <row r="18" spans="1:13" ht="21" customHeight="1" x14ac:dyDescent="0.25">
      <c r="A18" s="36" t="s">
        <v>111</v>
      </c>
      <c r="B18" s="30"/>
      <c r="C18" s="36" t="s">
        <v>111</v>
      </c>
      <c r="D18" s="30"/>
      <c r="E18" s="36" t="s">
        <v>111</v>
      </c>
      <c r="F18" s="30"/>
      <c r="G18" s="36" t="s">
        <v>111</v>
      </c>
      <c r="H18" s="30"/>
      <c r="I18" s="36" t="s">
        <v>111</v>
      </c>
      <c r="J18" s="30"/>
    </row>
    <row r="19" spans="1:13" ht="21" customHeight="1" thickBot="1" x14ac:dyDescent="0.3">
      <c r="A19" s="39" t="s">
        <v>35</v>
      </c>
      <c r="B19" s="40"/>
      <c r="C19" s="39" t="s">
        <v>36</v>
      </c>
      <c r="D19" s="43"/>
      <c r="E19" s="39" t="s">
        <v>37</v>
      </c>
      <c r="F19" s="40"/>
      <c r="G19" s="39" t="s">
        <v>38</v>
      </c>
      <c r="H19" s="40"/>
      <c r="I19" s="39" t="s">
        <v>39</v>
      </c>
      <c r="J19" s="43"/>
      <c r="M19" s="10"/>
    </row>
    <row r="20" spans="1:13" ht="12" customHeight="1" x14ac:dyDescent="0.25">
      <c r="A20" s="2">
        <f>[1]國中2!G42</f>
        <v>780.6</v>
      </c>
      <c r="B20" s="3">
        <f>[1]國中2!G40</f>
        <v>25</v>
      </c>
      <c r="C20" s="4">
        <f>[1]國中2!K42</f>
        <v>760.2</v>
      </c>
      <c r="D20" s="3">
        <f>[1]國中2!K40</f>
        <v>25</v>
      </c>
      <c r="E20" s="4">
        <f>[1]國中2!O42</f>
        <v>871</v>
      </c>
      <c r="F20" s="5">
        <f>[1]國中2!O40</f>
        <v>25</v>
      </c>
      <c r="G20" s="4">
        <f>[1]國中2!S42</f>
        <v>780.6</v>
      </c>
      <c r="H20" s="3">
        <f>[1]國中2!S40</f>
        <v>25</v>
      </c>
      <c r="I20" s="4">
        <f>[1]國中2!W42</f>
        <v>767.4</v>
      </c>
      <c r="J20" s="3">
        <f>[1]國中2!W40</f>
        <v>25</v>
      </c>
    </row>
    <row r="21" spans="1:13" ht="12" customHeight="1" thickBot="1" x14ac:dyDescent="0.3">
      <c r="A21" s="6">
        <f>[1]國中2!G41</f>
        <v>32.4</v>
      </c>
      <c r="B21" s="7">
        <f>[1]國中2!G39</f>
        <v>106.5</v>
      </c>
      <c r="C21" s="8">
        <f>[1]國中2!K41</f>
        <v>31.8</v>
      </c>
      <c r="D21" s="7">
        <f>[1]國中2!K39</f>
        <v>102</v>
      </c>
      <c r="E21" s="8">
        <f>[1]國中2!O41</f>
        <v>34.5</v>
      </c>
      <c r="F21" s="9">
        <f>[1]國中2!O39</f>
        <v>127</v>
      </c>
      <c r="G21" s="8">
        <f>[1]國中2!S41</f>
        <v>32.4</v>
      </c>
      <c r="H21" s="7">
        <f>[1]國中2!S39</f>
        <v>106.5</v>
      </c>
      <c r="I21" s="8">
        <f>[1]國中2!W41</f>
        <v>32.1</v>
      </c>
      <c r="J21" s="7">
        <f>[1]國中2!W39</f>
        <v>103.5</v>
      </c>
    </row>
    <row r="22" spans="1:13" ht="17.25" thickBot="1" x14ac:dyDescent="0.3">
      <c r="A22" s="19" t="s">
        <v>40</v>
      </c>
      <c r="B22" s="20"/>
      <c r="C22" s="19" t="s">
        <v>41</v>
      </c>
      <c r="D22" s="20"/>
      <c r="E22" s="19" t="s">
        <v>42</v>
      </c>
      <c r="F22" s="20"/>
      <c r="G22" s="19" t="s">
        <v>43</v>
      </c>
      <c r="H22" s="20"/>
      <c r="I22" s="19" t="s">
        <v>44</v>
      </c>
      <c r="J22" s="21"/>
    </row>
    <row r="23" spans="1:13" ht="21" customHeight="1" x14ac:dyDescent="0.25">
      <c r="A23" s="23" t="s">
        <v>18</v>
      </c>
      <c r="B23" s="24"/>
      <c r="C23" s="23" t="s">
        <v>19</v>
      </c>
      <c r="D23" s="41"/>
      <c r="E23" s="23" t="s">
        <v>45</v>
      </c>
      <c r="F23" s="24"/>
      <c r="G23" s="23" t="s">
        <v>46</v>
      </c>
      <c r="H23" s="24"/>
      <c r="I23" s="23" t="s">
        <v>115</v>
      </c>
      <c r="J23" s="24"/>
    </row>
    <row r="24" spans="1:13" ht="21" customHeight="1" x14ac:dyDescent="0.25">
      <c r="A24" s="29" t="s">
        <v>47</v>
      </c>
      <c r="B24" s="30"/>
      <c r="C24" s="29" t="s">
        <v>117</v>
      </c>
      <c r="D24" s="42"/>
      <c r="E24" s="29" t="s">
        <v>48</v>
      </c>
      <c r="F24" s="30"/>
      <c r="G24" s="29" t="s">
        <v>49</v>
      </c>
      <c r="H24" s="30"/>
      <c r="I24" s="29" t="s">
        <v>50</v>
      </c>
      <c r="J24" s="30"/>
    </row>
    <row r="25" spans="1:13" ht="21" customHeight="1" x14ac:dyDescent="0.25">
      <c r="A25" s="32" t="s">
        <v>51</v>
      </c>
      <c r="B25" s="30"/>
      <c r="C25" s="32" t="s">
        <v>52</v>
      </c>
      <c r="D25" s="30"/>
      <c r="E25" s="32" t="s">
        <v>53</v>
      </c>
      <c r="F25" s="30"/>
      <c r="G25" s="32" t="s">
        <v>54</v>
      </c>
      <c r="H25" s="30"/>
      <c r="I25" s="32" t="s">
        <v>55</v>
      </c>
      <c r="J25" s="30"/>
    </row>
    <row r="26" spans="1:13" ht="21" customHeight="1" x14ac:dyDescent="0.25">
      <c r="A26" s="34" t="s">
        <v>56</v>
      </c>
      <c r="B26" s="30"/>
      <c r="C26" s="34" t="s">
        <v>57</v>
      </c>
      <c r="D26" s="42"/>
      <c r="E26" s="34" t="s">
        <v>58</v>
      </c>
      <c r="F26" s="30"/>
      <c r="G26" s="34" t="s">
        <v>59</v>
      </c>
      <c r="H26" s="30"/>
      <c r="I26" s="34" t="s">
        <v>60</v>
      </c>
      <c r="J26" s="30"/>
    </row>
    <row r="27" spans="1:13" ht="21" customHeight="1" x14ac:dyDescent="0.25">
      <c r="A27" s="36" t="s">
        <v>111</v>
      </c>
      <c r="B27" s="30"/>
      <c r="C27" s="36" t="s">
        <v>111</v>
      </c>
      <c r="D27" s="30"/>
      <c r="E27" s="36" t="s">
        <v>111</v>
      </c>
      <c r="F27" s="30"/>
      <c r="G27" s="36" t="s">
        <v>111</v>
      </c>
      <c r="H27" s="30"/>
      <c r="I27" s="36" t="s">
        <v>111</v>
      </c>
      <c r="J27" s="30"/>
    </row>
    <row r="28" spans="1:13" ht="21" customHeight="1" thickBot="1" x14ac:dyDescent="0.3">
      <c r="A28" s="39" t="s">
        <v>61</v>
      </c>
      <c r="B28" s="40"/>
      <c r="C28" s="39" t="s">
        <v>62</v>
      </c>
      <c r="D28" s="43"/>
      <c r="E28" s="39" t="s">
        <v>113</v>
      </c>
      <c r="F28" s="40"/>
      <c r="G28" s="39" t="s">
        <v>63</v>
      </c>
      <c r="H28" s="40"/>
      <c r="I28" s="39" t="s">
        <v>64</v>
      </c>
      <c r="J28" s="40"/>
    </row>
    <row r="29" spans="1:13" ht="12" customHeight="1" x14ac:dyDescent="0.25">
      <c r="A29" s="2">
        <f>[1]國中3!G42</f>
        <v>790.2</v>
      </c>
      <c r="B29" s="3">
        <f>[1]國中3!G40</f>
        <v>25</v>
      </c>
      <c r="C29" s="4">
        <f>[1]國中3!K42</f>
        <v>755.8</v>
      </c>
      <c r="D29" s="3">
        <f>[1]國中3!K40</f>
        <v>25</v>
      </c>
      <c r="E29" s="4">
        <f>[1]國中3!O42</f>
        <v>828.6</v>
      </c>
      <c r="F29" s="5">
        <f>[1]國中3!O40</f>
        <v>25</v>
      </c>
      <c r="G29" s="4">
        <f>[1]國中3!S42</f>
        <v>787.4</v>
      </c>
      <c r="H29" s="3">
        <f>[1]國中3!S40</f>
        <v>25</v>
      </c>
      <c r="I29" s="4">
        <f>[1]國中3!W42</f>
        <v>773.4</v>
      </c>
      <c r="J29" s="3">
        <f>[1]國中3!W40</f>
        <v>25</v>
      </c>
    </row>
    <row r="30" spans="1:13" ht="12" customHeight="1" thickBot="1" x14ac:dyDescent="0.3">
      <c r="A30" s="6">
        <f>[1]國中3!G41</f>
        <v>32.799999999999997</v>
      </c>
      <c r="B30" s="7">
        <f>[1]國中3!G39</f>
        <v>108.5</v>
      </c>
      <c r="C30" s="8">
        <f>[1]國中3!K41</f>
        <v>31.7</v>
      </c>
      <c r="D30" s="7">
        <f>[1]國中3!K39</f>
        <v>101</v>
      </c>
      <c r="E30" s="8">
        <f>[1]國中3!O41</f>
        <v>33.9</v>
      </c>
      <c r="F30" s="9">
        <f>[1]國中3!O39</f>
        <v>117</v>
      </c>
      <c r="G30" s="8">
        <f>[1]國中3!S41</f>
        <v>32.6</v>
      </c>
      <c r="H30" s="7">
        <f>[1]國中3!S39</f>
        <v>108</v>
      </c>
      <c r="I30" s="8">
        <f>[1]國中3!W41</f>
        <v>32.1</v>
      </c>
      <c r="J30" s="7">
        <f>[1]國中3!W39</f>
        <v>105</v>
      </c>
    </row>
    <row r="31" spans="1:13" ht="17.25" thickBot="1" x14ac:dyDescent="0.3">
      <c r="A31" s="19" t="s">
        <v>65</v>
      </c>
      <c r="B31" s="20"/>
      <c r="C31" s="19" t="s">
        <v>66</v>
      </c>
      <c r="D31" s="20"/>
      <c r="E31" s="19" t="s">
        <v>67</v>
      </c>
      <c r="F31" s="20"/>
      <c r="G31" s="19" t="s">
        <v>68</v>
      </c>
      <c r="H31" s="20"/>
      <c r="I31" s="19" t="s">
        <v>69</v>
      </c>
      <c r="J31" s="21"/>
    </row>
    <row r="32" spans="1:13" ht="21" customHeight="1" x14ac:dyDescent="0.25">
      <c r="A32" s="23" t="s">
        <v>18</v>
      </c>
      <c r="B32" s="24"/>
      <c r="C32" s="23" t="s">
        <v>46</v>
      </c>
      <c r="D32" s="41"/>
      <c r="E32" s="23" t="s">
        <v>70</v>
      </c>
      <c r="F32" s="24"/>
      <c r="G32" s="23" t="s">
        <v>5</v>
      </c>
      <c r="H32" s="24"/>
      <c r="I32" s="23" t="s">
        <v>19</v>
      </c>
      <c r="J32" s="24"/>
    </row>
    <row r="33" spans="1:10" ht="21" customHeight="1" x14ac:dyDescent="0.25">
      <c r="A33" s="29" t="s">
        <v>71</v>
      </c>
      <c r="B33" s="30"/>
      <c r="C33" s="29" t="s">
        <v>72</v>
      </c>
      <c r="D33" s="42"/>
      <c r="E33" s="29" t="s">
        <v>73</v>
      </c>
      <c r="F33" s="30"/>
      <c r="G33" s="29" t="s">
        <v>118</v>
      </c>
      <c r="H33" s="30"/>
      <c r="I33" s="29" t="s">
        <v>74</v>
      </c>
      <c r="J33" s="30"/>
    </row>
    <row r="34" spans="1:10" ht="21" customHeight="1" x14ac:dyDescent="0.25">
      <c r="A34" s="32" t="s">
        <v>75</v>
      </c>
      <c r="B34" s="30"/>
      <c r="C34" s="32" t="s">
        <v>76</v>
      </c>
      <c r="D34" s="30"/>
      <c r="E34" s="32" t="s">
        <v>77</v>
      </c>
      <c r="F34" s="30"/>
      <c r="G34" s="32" t="s">
        <v>78</v>
      </c>
      <c r="H34" s="30"/>
      <c r="I34" s="32" t="s">
        <v>79</v>
      </c>
      <c r="J34" s="30"/>
    </row>
    <row r="35" spans="1:10" ht="21" customHeight="1" x14ac:dyDescent="0.25">
      <c r="A35" s="34" t="s">
        <v>80</v>
      </c>
      <c r="B35" s="30"/>
      <c r="C35" s="34" t="s">
        <v>81</v>
      </c>
      <c r="D35" s="42"/>
      <c r="E35" s="34" t="s">
        <v>82</v>
      </c>
      <c r="F35" s="30"/>
      <c r="G35" s="34" t="s">
        <v>83</v>
      </c>
      <c r="H35" s="30"/>
      <c r="I35" s="34" t="s">
        <v>84</v>
      </c>
      <c r="J35" s="30"/>
    </row>
    <row r="36" spans="1:10" ht="21" customHeight="1" x14ac:dyDescent="0.25">
      <c r="A36" s="36" t="s">
        <v>111</v>
      </c>
      <c r="B36" s="30"/>
      <c r="C36" s="36" t="s">
        <v>111</v>
      </c>
      <c r="D36" s="30"/>
      <c r="E36" s="36" t="s">
        <v>111</v>
      </c>
      <c r="F36" s="30"/>
      <c r="G36" s="36" t="s">
        <v>111</v>
      </c>
      <c r="H36" s="30"/>
      <c r="I36" s="36" t="s">
        <v>111</v>
      </c>
      <c r="J36" s="30"/>
    </row>
    <row r="37" spans="1:10" ht="21" customHeight="1" thickBot="1" x14ac:dyDescent="0.3">
      <c r="A37" s="39" t="s">
        <v>85</v>
      </c>
      <c r="B37" s="40"/>
      <c r="C37" s="39" t="s">
        <v>86</v>
      </c>
      <c r="D37" s="43"/>
      <c r="E37" s="39" t="s">
        <v>87</v>
      </c>
      <c r="F37" s="40"/>
      <c r="G37" s="39" t="s">
        <v>88</v>
      </c>
      <c r="H37" s="40"/>
      <c r="I37" s="39" t="s">
        <v>89</v>
      </c>
      <c r="J37" s="40"/>
    </row>
    <row r="38" spans="1:10" ht="12" customHeight="1" x14ac:dyDescent="0.25">
      <c r="A38" s="2">
        <f>[1]國中4!G43</f>
        <v>755.8</v>
      </c>
      <c r="B38" s="3">
        <f>[1]國中4!G41</f>
        <v>25</v>
      </c>
      <c r="C38" s="2">
        <f>[1]國中4!K43</f>
        <v>791.8</v>
      </c>
      <c r="D38" s="3">
        <f>[1]國中4!K41</f>
        <v>25</v>
      </c>
      <c r="E38" s="4">
        <f>[1]國中4!O43</f>
        <v>830.2</v>
      </c>
      <c r="F38" s="5">
        <f>[1]國中4!O41</f>
        <v>25</v>
      </c>
      <c r="G38" s="4">
        <f>[1]國中4!S43</f>
        <v>757.8</v>
      </c>
      <c r="H38" s="3">
        <f>[1]國中4!S41</f>
        <v>25</v>
      </c>
      <c r="I38" s="4">
        <f>[1]國中4!W43</f>
        <v>825.8</v>
      </c>
      <c r="J38" s="3">
        <f>[1]國中4!W41</f>
        <v>25</v>
      </c>
    </row>
    <row r="39" spans="1:10" ht="12" customHeight="1" thickBot="1" x14ac:dyDescent="0.3">
      <c r="A39" s="6">
        <f>[1]國中4!G42</f>
        <v>31.7</v>
      </c>
      <c r="B39" s="7">
        <f>[1]國中4!G40</f>
        <v>101</v>
      </c>
      <c r="C39" s="8">
        <f>[1]國中4!K42</f>
        <v>32.700000000000003</v>
      </c>
      <c r="D39" s="7">
        <f>[1]國中4!K40</f>
        <v>109</v>
      </c>
      <c r="E39" s="8">
        <f>[1]國中4!O42</f>
        <v>33.299999999999997</v>
      </c>
      <c r="F39" s="9">
        <f>[1]國中4!O40</f>
        <v>118</v>
      </c>
      <c r="G39" s="8">
        <f>[1]國中4!S42</f>
        <v>31.7</v>
      </c>
      <c r="H39" s="7">
        <f>[1]國中4!S40</f>
        <v>101.5</v>
      </c>
      <c r="I39" s="8">
        <f>[1]國中4!W42</f>
        <v>33.700000000000003</v>
      </c>
      <c r="J39" s="7">
        <f>[1]國中4!W40</f>
        <v>116.5</v>
      </c>
    </row>
    <row r="40" spans="1:10" ht="17.25" thickBot="1" x14ac:dyDescent="0.3">
      <c r="A40" s="19" t="s">
        <v>90</v>
      </c>
      <c r="B40" s="20"/>
      <c r="C40" s="19" t="s">
        <v>91</v>
      </c>
      <c r="D40" s="20"/>
      <c r="E40" s="19" t="s">
        <v>92</v>
      </c>
      <c r="F40" s="20"/>
      <c r="G40" s="19" t="s">
        <v>93</v>
      </c>
      <c r="H40" s="20"/>
      <c r="I40" s="19" t="s">
        <v>94</v>
      </c>
      <c r="J40" s="21"/>
    </row>
    <row r="41" spans="1:10" ht="21" customHeight="1" x14ac:dyDescent="0.25">
      <c r="A41" s="23" t="s">
        <v>18</v>
      </c>
      <c r="B41" s="24"/>
      <c r="C41" s="23" t="s">
        <v>20</v>
      </c>
      <c r="D41" s="41"/>
      <c r="E41" s="23" t="s">
        <v>95</v>
      </c>
      <c r="F41" s="24"/>
      <c r="G41" s="23" t="s">
        <v>19</v>
      </c>
      <c r="H41" s="24"/>
      <c r="I41" s="23"/>
      <c r="J41" s="24"/>
    </row>
    <row r="42" spans="1:10" ht="21" customHeight="1" x14ac:dyDescent="0.25">
      <c r="A42" s="29" t="s">
        <v>96</v>
      </c>
      <c r="B42" s="30"/>
      <c r="C42" s="29" t="s">
        <v>119</v>
      </c>
      <c r="D42" s="42"/>
      <c r="E42" s="29" t="s">
        <v>97</v>
      </c>
      <c r="F42" s="30"/>
      <c r="G42" s="29" t="s">
        <v>98</v>
      </c>
      <c r="H42" s="30"/>
      <c r="I42" s="29"/>
      <c r="J42" s="30"/>
    </row>
    <row r="43" spans="1:10" ht="21" customHeight="1" x14ac:dyDescent="0.25">
      <c r="A43" s="32" t="s">
        <v>99</v>
      </c>
      <c r="B43" s="30"/>
      <c r="C43" s="32" t="s">
        <v>100</v>
      </c>
      <c r="D43" s="30"/>
      <c r="E43" s="32" t="s">
        <v>101</v>
      </c>
      <c r="F43" s="30"/>
      <c r="G43" s="32" t="s">
        <v>102</v>
      </c>
      <c r="H43" s="30"/>
      <c r="I43" s="32"/>
      <c r="J43" s="30"/>
    </row>
    <row r="44" spans="1:10" ht="21" customHeight="1" x14ac:dyDescent="0.25">
      <c r="A44" s="34" t="s">
        <v>103</v>
      </c>
      <c r="B44" s="30"/>
      <c r="C44" s="34" t="s">
        <v>104</v>
      </c>
      <c r="D44" s="42"/>
      <c r="E44" s="34" t="s">
        <v>105</v>
      </c>
      <c r="F44" s="30"/>
      <c r="G44" s="34" t="s">
        <v>106</v>
      </c>
      <c r="H44" s="30"/>
      <c r="I44" s="34"/>
      <c r="J44" s="30"/>
    </row>
    <row r="45" spans="1:10" ht="21" customHeight="1" x14ac:dyDescent="0.25">
      <c r="A45" s="36" t="s">
        <v>111</v>
      </c>
      <c r="B45" s="30"/>
      <c r="C45" s="36" t="s">
        <v>111</v>
      </c>
      <c r="D45" s="30"/>
      <c r="E45" s="36" t="s">
        <v>111</v>
      </c>
      <c r="F45" s="30"/>
      <c r="G45" s="36" t="s">
        <v>111</v>
      </c>
      <c r="H45" s="30"/>
      <c r="I45" s="36"/>
      <c r="J45" s="30"/>
    </row>
    <row r="46" spans="1:10" ht="21" customHeight="1" thickBot="1" x14ac:dyDescent="0.3">
      <c r="A46" s="39" t="s">
        <v>107</v>
      </c>
      <c r="B46" s="40"/>
      <c r="C46" s="39" t="s">
        <v>108</v>
      </c>
      <c r="D46" s="43"/>
      <c r="E46" s="39" t="s">
        <v>114</v>
      </c>
      <c r="F46" s="40"/>
      <c r="G46" s="39" t="s">
        <v>109</v>
      </c>
      <c r="H46" s="40"/>
      <c r="I46" s="39"/>
      <c r="J46" s="40"/>
    </row>
    <row r="47" spans="1:10" ht="12" customHeight="1" x14ac:dyDescent="0.25">
      <c r="A47" s="11">
        <f>[1]國中5!G42</f>
        <v>765</v>
      </c>
      <c r="B47" s="12">
        <f>[1]國中5!G40</f>
        <v>25</v>
      </c>
      <c r="C47" s="4">
        <f>[1]國中5!K42</f>
        <v>764.6</v>
      </c>
      <c r="D47" s="3">
        <f>[1]國中5!K40</f>
        <v>25</v>
      </c>
      <c r="E47" s="4">
        <f>[1]國中5!O42</f>
        <v>823.8</v>
      </c>
      <c r="F47" s="5">
        <f>[1]國中5!O40</f>
        <v>25</v>
      </c>
      <c r="G47" s="4">
        <f>[1]國中5!S42</f>
        <v>760.2</v>
      </c>
      <c r="H47" s="3">
        <f>[1]國中5!S40</f>
        <v>25</v>
      </c>
      <c r="I47" s="4">
        <f>[1]國中5!W42</f>
        <v>0</v>
      </c>
      <c r="J47" s="3">
        <f>[1]國中5!W40</f>
        <v>0</v>
      </c>
    </row>
    <row r="48" spans="1:10" ht="12" customHeight="1" thickBot="1" x14ac:dyDescent="0.3">
      <c r="A48" s="6">
        <f>[1]國中5!G41</f>
        <v>32</v>
      </c>
      <c r="B48" s="7">
        <f>[1]國中5!G39</f>
        <v>103</v>
      </c>
      <c r="C48" s="8">
        <f>[1]國中5!K41</f>
        <v>31.9</v>
      </c>
      <c r="D48" s="7">
        <f>[1]國中5!K39</f>
        <v>103</v>
      </c>
      <c r="E48" s="8">
        <f>[1]國中5!O41</f>
        <v>33.700000000000003</v>
      </c>
      <c r="F48" s="9">
        <f>[1]國中5!O39</f>
        <v>116</v>
      </c>
      <c r="G48" s="8">
        <f>[1]國中5!S41</f>
        <v>31.8</v>
      </c>
      <c r="H48" s="7">
        <f>[1]國中5!S39</f>
        <v>102</v>
      </c>
      <c r="I48" s="8">
        <f>[1]國中5!W41</f>
        <v>0</v>
      </c>
      <c r="J48" s="7">
        <f>[1]國中5!W39</f>
        <v>0</v>
      </c>
    </row>
    <row r="49" spans="1:9" ht="28.5" x14ac:dyDescent="0.25">
      <c r="A49" s="13" t="s">
        <v>110</v>
      </c>
      <c r="B49"/>
      <c r="C49"/>
      <c r="D49"/>
      <c r="E49"/>
      <c r="F49"/>
      <c r="G49"/>
      <c r="H49"/>
      <c r="I49"/>
    </row>
    <row r="50" spans="1:9" x14ac:dyDescent="0.25">
      <c r="A50" s="14"/>
      <c r="B50" s="14"/>
      <c r="C50" s="14"/>
      <c r="D50" s="14"/>
      <c r="E50" s="14"/>
      <c r="F50" s="14"/>
      <c r="G50" s="14"/>
      <c r="H50" s="14"/>
      <c r="I50" s="14"/>
    </row>
    <row r="51" spans="1:9" x14ac:dyDescent="0.25">
      <c r="A51" s="14"/>
      <c r="B51" s="14"/>
      <c r="C51" s="14"/>
      <c r="D51" s="14"/>
      <c r="E51" s="14"/>
      <c r="F51" s="14"/>
      <c r="G51"/>
      <c r="H51"/>
      <c r="I51"/>
    </row>
    <row r="52" spans="1:9" x14ac:dyDescent="0.25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14"/>
      <c r="B53" s="14"/>
      <c r="C53" s="14"/>
      <c r="D53" s="14"/>
      <c r="E53" s="14"/>
      <c r="F53" s="14"/>
      <c r="G53" s="14"/>
      <c r="H53" s="14"/>
      <c r="I53" s="14"/>
    </row>
    <row r="54" spans="1:9" x14ac:dyDescent="0.25">
      <c r="A54" s="14"/>
      <c r="B54" s="14"/>
      <c r="C54" s="14"/>
      <c r="D54" s="14"/>
      <c r="E54" s="14"/>
      <c r="F54" s="14"/>
      <c r="G54" s="14"/>
      <c r="H54" s="14"/>
      <c r="I54" s="14"/>
    </row>
  </sheetData>
  <mergeCells count="178">
    <mergeCell ref="A46:B46"/>
    <mergeCell ref="C46:D46"/>
    <mergeCell ref="E46:F46"/>
    <mergeCell ref="G46:H46"/>
    <mergeCell ref="I46:J46"/>
    <mergeCell ref="A44:B44"/>
    <mergeCell ref="C44:D44"/>
    <mergeCell ref="E44:F44"/>
    <mergeCell ref="G44:H44"/>
    <mergeCell ref="I44:J44"/>
    <mergeCell ref="A45:B45"/>
    <mergeCell ref="C45:D45"/>
    <mergeCell ref="E45:F45"/>
    <mergeCell ref="G45:H45"/>
    <mergeCell ref="I45:J45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B28"/>
    <mergeCell ref="C28:D28"/>
    <mergeCell ref="E28:F28"/>
    <mergeCell ref="G28:H28"/>
    <mergeCell ref="I28:J28"/>
    <mergeCell ref="A31:B31"/>
    <mergeCell ref="C31:D31"/>
    <mergeCell ref="E31:F31"/>
    <mergeCell ref="G31:H31"/>
    <mergeCell ref="I31:J31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1:I1"/>
    <mergeCell ref="A2:I2"/>
    <mergeCell ref="A3:I3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</mergeCells>
  <phoneticPr fontId="3" type="noConversion"/>
  <printOptions horizontalCentered="1" verticalCentered="1"/>
  <pageMargins left="0" right="0" top="0.27559055118110237" bottom="0" header="0.27559055118110237" footer="0.51181102362204722"/>
  <pageSetup paperSize="9" scale="92" orientation="portrait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0504-4D1A-409C-909F-F03568EDCB0B}">
  <dimension ref="A1:K58"/>
  <sheetViews>
    <sheetView view="pageBreakPreview" topLeftCell="A34" zoomScale="115" zoomScaleNormal="100" zoomScaleSheetLayoutView="115" workbookViewId="0">
      <selection activeCell="I53" sqref="I53:J53"/>
    </sheetView>
  </sheetViews>
  <sheetFormatPr defaultColWidth="9" defaultRowHeight="16.5" x14ac:dyDescent="0.25"/>
  <cols>
    <col min="1" max="10" width="9.625" style="45" customWidth="1"/>
    <col min="11" max="16384" width="9" style="45"/>
  </cols>
  <sheetData>
    <row r="1" spans="1:11" ht="24.9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1" ht="20.100000000000001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1" ht="20.100000000000001" customHeight="1" thickBo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1" ht="15" customHeight="1" thickBot="1" x14ac:dyDescent="0.3">
      <c r="A4" s="19" t="s">
        <v>0</v>
      </c>
      <c r="B4" s="20"/>
      <c r="C4" s="19" t="s">
        <v>1</v>
      </c>
      <c r="D4" s="20"/>
      <c r="E4" s="19" t="s">
        <v>2</v>
      </c>
      <c r="F4" s="20"/>
      <c r="G4" s="19" t="s">
        <v>3</v>
      </c>
      <c r="H4" s="20"/>
      <c r="I4" s="19" t="s">
        <v>4</v>
      </c>
      <c r="J4" s="21"/>
    </row>
    <row r="5" spans="1:11" ht="15.75" customHeight="1" x14ac:dyDescent="0.25">
      <c r="A5" s="23"/>
      <c r="B5" s="24"/>
      <c r="C5" s="23"/>
      <c r="D5" s="24"/>
      <c r="E5" s="23"/>
      <c r="F5" s="24"/>
      <c r="G5" s="23" t="s">
        <v>18</v>
      </c>
      <c r="H5" s="24"/>
      <c r="I5" s="23" t="s">
        <v>18</v>
      </c>
      <c r="J5" s="24"/>
      <c r="K5" s="50"/>
    </row>
    <row r="6" spans="1:11" ht="18" customHeight="1" x14ac:dyDescent="0.25">
      <c r="A6" s="51"/>
      <c r="B6" s="30"/>
      <c r="C6" s="51"/>
      <c r="D6" s="30"/>
      <c r="E6" s="52"/>
      <c r="F6" s="30"/>
      <c r="G6" s="51" t="s">
        <v>121</v>
      </c>
      <c r="H6" s="53"/>
      <c r="I6" s="51" t="s">
        <v>122</v>
      </c>
      <c r="J6" s="53"/>
      <c r="K6" s="54"/>
    </row>
    <row r="7" spans="1:11" ht="18" customHeight="1" x14ac:dyDescent="0.25">
      <c r="A7" s="55"/>
      <c r="B7" s="30"/>
      <c r="C7" s="55"/>
      <c r="D7" s="30"/>
      <c r="E7" s="55"/>
      <c r="F7" s="30"/>
      <c r="G7" s="55" t="s">
        <v>123</v>
      </c>
      <c r="H7" s="53"/>
      <c r="I7" s="55" t="s">
        <v>124</v>
      </c>
      <c r="J7" s="53"/>
      <c r="K7" s="56"/>
    </row>
    <row r="8" spans="1:11" ht="18" customHeight="1" x14ac:dyDescent="0.25">
      <c r="A8" s="57"/>
      <c r="B8" s="30"/>
      <c r="C8" s="57"/>
      <c r="D8" s="58"/>
      <c r="E8" s="57"/>
      <c r="F8" s="58"/>
      <c r="G8" s="57" t="s">
        <v>125</v>
      </c>
      <c r="H8" s="53"/>
      <c r="I8" s="57" t="s">
        <v>126</v>
      </c>
      <c r="J8" s="53"/>
    </row>
    <row r="9" spans="1:11" ht="18" customHeight="1" x14ac:dyDescent="0.25">
      <c r="A9" s="57"/>
      <c r="B9" s="30"/>
      <c r="C9" s="57"/>
      <c r="D9" s="58"/>
      <c r="E9" s="57"/>
      <c r="F9" s="58"/>
      <c r="G9" s="57" t="s">
        <v>127</v>
      </c>
      <c r="H9" s="53"/>
      <c r="I9" s="59" t="s">
        <v>128</v>
      </c>
      <c r="J9" s="53"/>
    </row>
    <row r="10" spans="1:11" ht="18" customHeight="1" x14ac:dyDescent="0.25">
      <c r="A10" s="36"/>
      <c r="B10" s="30"/>
      <c r="C10" s="36"/>
      <c r="D10" s="30"/>
      <c r="E10" s="36"/>
      <c r="F10" s="30"/>
      <c r="G10" s="36" t="s">
        <v>111</v>
      </c>
      <c r="H10" s="30"/>
      <c r="I10" s="36" t="s">
        <v>111</v>
      </c>
      <c r="J10" s="30"/>
    </row>
    <row r="11" spans="1:11" ht="18" customHeight="1" x14ac:dyDescent="0.25">
      <c r="A11" s="60"/>
      <c r="B11" s="30"/>
      <c r="C11" s="60"/>
      <c r="D11" s="30"/>
      <c r="E11" s="60"/>
      <c r="F11" s="30"/>
      <c r="G11" s="60" t="s">
        <v>129</v>
      </c>
      <c r="H11" s="53"/>
      <c r="I11" s="60" t="s">
        <v>130</v>
      </c>
      <c r="J11" s="53"/>
    </row>
    <row r="12" spans="1:11" ht="18" customHeight="1" thickBot="1" x14ac:dyDescent="0.3">
      <c r="A12" s="61"/>
      <c r="B12" s="40"/>
      <c r="C12" s="61"/>
      <c r="D12" s="40"/>
      <c r="E12" s="61"/>
      <c r="F12" s="40"/>
      <c r="G12" s="61" t="s">
        <v>131</v>
      </c>
      <c r="H12" s="62"/>
      <c r="I12" s="61" t="s">
        <v>89</v>
      </c>
      <c r="J12" s="62"/>
    </row>
    <row r="13" spans="1:11" s="67" customFormat="1" ht="12" customHeight="1" x14ac:dyDescent="0.25">
      <c r="A13" s="63">
        <f>[2]國小素1!G52</f>
        <v>0</v>
      </c>
      <c r="B13" s="64">
        <f>[2]國小素1!G50</f>
        <v>0</v>
      </c>
      <c r="C13" s="65">
        <f>[2]國小素1!K52</f>
        <v>0</v>
      </c>
      <c r="D13" s="66">
        <f>[2]國小素1!K50</f>
        <v>0</v>
      </c>
      <c r="E13" s="65">
        <f>[2]國小素1!O52</f>
        <v>0</v>
      </c>
      <c r="F13" s="66">
        <f>[2]國小素1!O50</f>
        <v>0</v>
      </c>
      <c r="G13" s="65">
        <f>[2]國小素1!S52</f>
        <v>682.7</v>
      </c>
      <c r="H13" s="66">
        <f>[2]國小素1!S50</f>
        <v>23.5</v>
      </c>
      <c r="I13" s="65">
        <f>[2]國小素1!W52</f>
        <v>715.4</v>
      </c>
      <c r="J13" s="66">
        <f>[2]國小素1!W50</f>
        <v>25</v>
      </c>
    </row>
    <row r="14" spans="1:11" s="67" customFormat="1" ht="12" customHeight="1" thickBot="1" x14ac:dyDescent="0.3">
      <c r="A14" s="68">
        <f>[2]國小素1!G51</f>
        <v>0</v>
      </c>
      <c r="B14" s="69">
        <f>[2]國小素1!G49</f>
        <v>0</v>
      </c>
      <c r="C14" s="70">
        <f>[2]國小素1!K51</f>
        <v>0</v>
      </c>
      <c r="D14" s="71">
        <f>[2]國小素1!K49</f>
        <v>0</v>
      </c>
      <c r="E14" s="70">
        <f>[2]國小素1!O51</f>
        <v>0</v>
      </c>
      <c r="F14" s="71">
        <f>[2]國小素1!O49</f>
        <v>0</v>
      </c>
      <c r="G14" s="70">
        <f>[2]國小素1!S51</f>
        <v>28.3</v>
      </c>
      <c r="H14" s="71">
        <f>[2]國小素1!S49</f>
        <v>89.5</v>
      </c>
      <c r="I14" s="70">
        <f>[2]國小素1!W51</f>
        <v>30.6</v>
      </c>
      <c r="J14" s="71">
        <f>[2]國小素1!W49</f>
        <v>92</v>
      </c>
    </row>
    <row r="15" spans="1:11" ht="15" customHeight="1" thickBot="1" x14ac:dyDescent="0.3">
      <c r="A15" s="19" t="s">
        <v>13</v>
      </c>
      <c r="B15" s="20"/>
      <c r="C15" s="19" t="s">
        <v>14</v>
      </c>
      <c r="D15" s="20"/>
      <c r="E15" s="19" t="s">
        <v>15</v>
      </c>
      <c r="F15" s="20"/>
      <c r="G15" s="19" t="s">
        <v>16</v>
      </c>
      <c r="H15" s="20"/>
      <c r="I15" s="19" t="s">
        <v>17</v>
      </c>
      <c r="J15" s="21"/>
    </row>
    <row r="16" spans="1:11" ht="18" customHeight="1" x14ac:dyDescent="0.25">
      <c r="A16" s="23" t="s">
        <v>18</v>
      </c>
      <c r="B16" s="24"/>
      <c r="C16" s="23" t="s">
        <v>18</v>
      </c>
      <c r="D16" s="24"/>
      <c r="E16" s="48" t="s">
        <v>132</v>
      </c>
      <c r="F16" s="49"/>
      <c r="G16" s="23" t="s">
        <v>18</v>
      </c>
      <c r="H16" s="24"/>
      <c r="I16" s="23" t="s">
        <v>18</v>
      </c>
      <c r="J16" s="24"/>
    </row>
    <row r="17" spans="1:10" ht="18" customHeight="1" x14ac:dyDescent="0.25">
      <c r="A17" s="52" t="s">
        <v>133</v>
      </c>
      <c r="B17" s="53"/>
      <c r="C17" s="52" t="s">
        <v>134</v>
      </c>
      <c r="D17" s="53"/>
      <c r="E17" s="51" t="s">
        <v>135</v>
      </c>
      <c r="F17" s="53"/>
      <c r="G17" s="51" t="s">
        <v>136</v>
      </c>
      <c r="H17" s="53"/>
      <c r="I17" s="51" t="s">
        <v>137</v>
      </c>
      <c r="J17" s="53"/>
    </row>
    <row r="18" spans="1:10" ht="18" customHeight="1" x14ac:dyDescent="0.25">
      <c r="A18" s="72" t="s">
        <v>138</v>
      </c>
      <c r="B18" s="53"/>
      <c r="C18" s="72" t="s">
        <v>139</v>
      </c>
      <c r="D18" s="53"/>
      <c r="E18" s="55" t="s">
        <v>140</v>
      </c>
      <c r="F18" s="53"/>
      <c r="G18" s="73" t="s">
        <v>141</v>
      </c>
      <c r="H18" s="53"/>
      <c r="I18" s="55" t="s">
        <v>142</v>
      </c>
      <c r="J18" s="53"/>
    </row>
    <row r="19" spans="1:10" ht="18" customHeight="1" x14ac:dyDescent="0.25">
      <c r="A19" s="74" t="s">
        <v>143</v>
      </c>
      <c r="B19" s="53"/>
      <c r="C19" s="74" t="s">
        <v>144</v>
      </c>
      <c r="D19" s="53"/>
      <c r="E19" s="57" t="s">
        <v>145</v>
      </c>
      <c r="F19" s="53"/>
      <c r="G19" s="57" t="s">
        <v>146</v>
      </c>
      <c r="H19" s="53"/>
      <c r="I19" s="57" t="s">
        <v>147</v>
      </c>
      <c r="J19" s="53"/>
    </row>
    <row r="20" spans="1:10" ht="18" customHeight="1" x14ac:dyDescent="0.25">
      <c r="A20" s="74" t="s">
        <v>148</v>
      </c>
      <c r="B20" s="53"/>
      <c r="C20" s="74" t="s">
        <v>149</v>
      </c>
      <c r="D20" s="53"/>
      <c r="E20" s="57" t="s">
        <v>150</v>
      </c>
      <c r="F20" s="53"/>
      <c r="G20" s="57" t="s">
        <v>151</v>
      </c>
      <c r="H20" s="53"/>
      <c r="I20" s="57" t="s">
        <v>152</v>
      </c>
      <c r="J20" s="53"/>
    </row>
    <row r="21" spans="1:10" ht="18" customHeight="1" x14ac:dyDescent="0.25">
      <c r="A21" s="36" t="s">
        <v>111</v>
      </c>
      <c r="B21" s="30"/>
      <c r="C21" s="36" t="s">
        <v>111</v>
      </c>
      <c r="D21" s="30"/>
      <c r="E21" s="36" t="s">
        <v>111</v>
      </c>
      <c r="F21" s="30"/>
      <c r="G21" s="36" t="s">
        <v>111</v>
      </c>
      <c r="H21" s="30"/>
      <c r="I21" s="36" t="s">
        <v>111</v>
      </c>
      <c r="J21" s="30"/>
    </row>
    <row r="22" spans="1:10" ht="18" customHeight="1" x14ac:dyDescent="0.25">
      <c r="A22" s="60" t="s">
        <v>153</v>
      </c>
      <c r="B22" s="53"/>
      <c r="C22" s="60" t="s">
        <v>154</v>
      </c>
      <c r="D22" s="53"/>
      <c r="E22" s="60" t="s">
        <v>155</v>
      </c>
      <c r="F22" s="53"/>
      <c r="G22" s="60" t="s">
        <v>156</v>
      </c>
      <c r="H22" s="53"/>
      <c r="I22" s="60" t="s">
        <v>157</v>
      </c>
      <c r="J22" s="53"/>
    </row>
    <row r="23" spans="1:10" ht="18" customHeight="1" thickBot="1" x14ac:dyDescent="0.3">
      <c r="A23" s="75" t="s">
        <v>158</v>
      </c>
      <c r="B23" s="62"/>
      <c r="C23" s="75" t="s">
        <v>159</v>
      </c>
      <c r="D23" s="62"/>
      <c r="E23" s="75" t="s">
        <v>160</v>
      </c>
      <c r="F23" s="62"/>
      <c r="G23" s="61" t="s">
        <v>161</v>
      </c>
      <c r="H23" s="62"/>
      <c r="I23" s="61" t="s">
        <v>162</v>
      </c>
      <c r="J23" s="62"/>
    </row>
    <row r="24" spans="1:10" s="67" customFormat="1" ht="12" customHeight="1" x14ac:dyDescent="0.25">
      <c r="A24" s="63">
        <f>[2]國小素2!G52</f>
        <v>713.6</v>
      </c>
      <c r="B24" s="64">
        <f>[2]國小素2!G50</f>
        <v>24</v>
      </c>
      <c r="C24" s="65">
        <f>[2]國小素2!K52</f>
        <v>718.2</v>
      </c>
      <c r="D24" s="66">
        <f>[2]國小素2!K50</f>
        <v>23</v>
      </c>
      <c r="E24" s="65">
        <f>[2]國小素2!O52</f>
        <v>708.7</v>
      </c>
      <c r="F24" s="66">
        <f>[2]國小素2!O50</f>
        <v>25.5</v>
      </c>
      <c r="G24" s="65">
        <f>[2]國小素2!S52</f>
        <v>726.1</v>
      </c>
      <c r="H24" s="66">
        <f>[2]國小素2!S50</f>
        <v>22.5</v>
      </c>
      <c r="I24" s="65">
        <f>[2]國小素2!W52</f>
        <v>663.3</v>
      </c>
      <c r="J24" s="66">
        <f>[2]國小素2!W50</f>
        <v>22.5</v>
      </c>
    </row>
    <row r="25" spans="1:10" s="67" customFormat="1" ht="12" customHeight="1" thickBot="1" x14ac:dyDescent="0.3">
      <c r="A25" s="68">
        <f>[2]國小素2!G51</f>
        <v>29.9</v>
      </c>
      <c r="B25" s="69">
        <f>[2]國小素2!G49</f>
        <v>94.5</v>
      </c>
      <c r="C25" s="70">
        <f>[2]國小素2!K51</f>
        <v>28.8</v>
      </c>
      <c r="D25" s="71">
        <f>[2]國小素2!K49</f>
        <v>99</v>
      </c>
      <c r="E25" s="70">
        <f>[2]國小素2!O51</f>
        <v>30.3</v>
      </c>
      <c r="F25" s="71">
        <f>[2]國小素2!O49</f>
        <v>89.5</v>
      </c>
      <c r="G25" s="70">
        <f>[2]國小素2!S51</f>
        <v>28.4</v>
      </c>
      <c r="H25" s="71">
        <f>[2]國小素2!S49</f>
        <v>102.5</v>
      </c>
      <c r="I25" s="70">
        <f>[2]國小素2!W51</f>
        <v>26.7</v>
      </c>
      <c r="J25" s="71">
        <f>[2]國小素2!W49</f>
        <v>88.5</v>
      </c>
    </row>
    <row r="26" spans="1:10" ht="15" customHeight="1" thickBot="1" x14ac:dyDescent="0.3">
      <c r="A26" s="19" t="s">
        <v>40</v>
      </c>
      <c r="B26" s="20"/>
      <c r="C26" s="19" t="s">
        <v>41</v>
      </c>
      <c r="D26" s="20"/>
      <c r="E26" s="19" t="s">
        <v>42</v>
      </c>
      <c r="F26" s="20"/>
      <c r="G26" s="19" t="s">
        <v>43</v>
      </c>
      <c r="H26" s="20"/>
      <c r="I26" s="19" t="s">
        <v>44</v>
      </c>
      <c r="J26" s="21"/>
    </row>
    <row r="27" spans="1:10" ht="18" customHeight="1" x14ac:dyDescent="0.25">
      <c r="A27" s="23" t="s">
        <v>18</v>
      </c>
      <c r="B27" s="24"/>
      <c r="C27" s="23" t="s">
        <v>18</v>
      </c>
      <c r="D27" s="24"/>
      <c r="E27" s="48" t="s">
        <v>163</v>
      </c>
      <c r="F27" s="76"/>
      <c r="G27" s="23" t="s">
        <v>18</v>
      </c>
      <c r="H27" s="24"/>
      <c r="I27" s="23" t="s">
        <v>18</v>
      </c>
      <c r="J27" s="24"/>
    </row>
    <row r="28" spans="1:10" ht="18" customHeight="1" x14ac:dyDescent="0.25">
      <c r="A28" s="52" t="s">
        <v>164</v>
      </c>
      <c r="B28" s="53"/>
      <c r="C28" s="51" t="s">
        <v>165</v>
      </c>
      <c r="D28" s="53"/>
      <c r="E28" s="51" t="s">
        <v>166</v>
      </c>
      <c r="F28" s="53"/>
      <c r="G28" s="51" t="s">
        <v>167</v>
      </c>
      <c r="H28" s="53"/>
      <c r="I28" s="51" t="s">
        <v>168</v>
      </c>
      <c r="J28" s="53"/>
    </row>
    <row r="29" spans="1:10" ht="18" customHeight="1" x14ac:dyDescent="0.25">
      <c r="A29" s="55" t="s">
        <v>169</v>
      </c>
      <c r="B29" s="53"/>
      <c r="C29" s="55" t="s">
        <v>170</v>
      </c>
      <c r="D29" s="53"/>
      <c r="E29" s="55" t="s">
        <v>171</v>
      </c>
      <c r="F29" s="53"/>
      <c r="G29" s="55" t="s">
        <v>172</v>
      </c>
      <c r="H29" s="53"/>
      <c r="I29" s="55" t="s">
        <v>173</v>
      </c>
      <c r="J29" s="53"/>
    </row>
    <row r="30" spans="1:10" ht="18" customHeight="1" x14ac:dyDescent="0.25">
      <c r="A30" s="57" t="s">
        <v>174</v>
      </c>
      <c r="B30" s="53"/>
      <c r="C30" s="57" t="s">
        <v>175</v>
      </c>
      <c r="D30" s="53"/>
      <c r="E30" s="57" t="s">
        <v>176</v>
      </c>
      <c r="F30" s="53"/>
      <c r="G30" s="57" t="s">
        <v>177</v>
      </c>
      <c r="H30" s="53"/>
      <c r="I30" s="57" t="s">
        <v>178</v>
      </c>
      <c r="J30" s="53"/>
    </row>
    <row r="31" spans="1:10" ht="18" customHeight="1" x14ac:dyDescent="0.25">
      <c r="A31" s="57" t="s">
        <v>179</v>
      </c>
      <c r="B31" s="53"/>
      <c r="C31" s="57" t="s">
        <v>180</v>
      </c>
      <c r="D31" s="53"/>
      <c r="E31" s="57" t="s">
        <v>181</v>
      </c>
      <c r="F31" s="53"/>
      <c r="G31" s="57" t="s">
        <v>182</v>
      </c>
      <c r="H31" s="53"/>
      <c r="I31" s="57" t="s">
        <v>183</v>
      </c>
      <c r="J31" s="53"/>
    </row>
    <row r="32" spans="1:10" ht="18" customHeight="1" x14ac:dyDescent="0.25">
      <c r="A32" s="36" t="s">
        <v>111</v>
      </c>
      <c r="B32" s="30"/>
      <c r="C32" s="36" t="s">
        <v>111</v>
      </c>
      <c r="D32" s="30"/>
      <c r="E32" s="36" t="s">
        <v>111</v>
      </c>
      <c r="F32" s="30"/>
      <c r="G32" s="36" t="s">
        <v>111</v>
      </c>
      <c r="H32" s="30"/>
      <c r="I32" s="36" t="s">
        <v>111</v>
      </c>
      <c r="J32" s="30"/>
    </row>
    <row r="33" spans="1:11" ht="18" customHeight="1" x14ac:dyDescent="0.25">
      <c r="A33" s="60" t="s">
        <v>184</v>
      </c>
      <c r="B33" s="53"/>
      <c r="C33" s="60" t="s">
        <v>185</v>
      </c>
      <c r="D33" s="53"/>
      <c r="E33" s="60" t="s">
        <v>186</v>
      </c>
      <c r="F33" s="53"/>
      <c r="G33" s="60" t="s">
        <v>187</v>
      </c>
      <c r="H33" s="53"/>
      <c r="I33" s="60" t="s">
        <v>188</v>
      </c>
      <c r="J33" s="53"/>
    </row>
    <row r="34" spans="1:11" ht="18" customHeight="1" thickBot="1" x14ac:dyDescent="0.3">
      <c r="A34" s="61" t="s">
        <v>189</v>
      </c>
      <c r="B34" s="62"/>
      <c r="C34" s="61" t="s">
        <v>190</v>
      </c>
      <c r="D34" s="62"/>
      <c r="E34" s="61" t="s">
        <v>191</v>
      </c>
      <c r="F34" s="62"/>
      <c r="G34" s="61" t="s">
        <v>192</v>
      </c>
      <c r="H34" s="62"/>
      <c r="I34" s="61" t="s">
        <v>193</v>
      </c>
      <c r="J34" s="62"/>
    </row>
    <row r="35" spans="1:11" s="67" customFormat="1" ht="12" customHeight="1" x14ac:dyDescent="0.25">
      <c r="A35" s="63">
        <f>[2]國小素3!G51</f>
        <v>631.20000000000005</v>
      </c>
      <c r="B35" s="64">
        <f>[2]國小素3!G49</f>
        <v>20</v>
      </c>
      <c r="C35" s="63">
        <f>[2]國小素3!K51</f>
        <v>733.5</v>
      </c>
      <c r="D35" s="66">
        <f>[2]國小素3!K49</f>
        <v>23.5</v>
      </c>
      <c r="E35" s="65">
        <f>[2]國小素3!O51</f>
        <v>701</v>
      </c>
      <c r="F35" s="66">
        <f>[2]國小素3!O49</f>
        <v>23</v>
      </c>
      <c r="G35" s="65">
        <f>[2]國小素3!S51</f>
        <v>663.8</v>
      </c>
      <c r="H35" s="66">
        <f>[2]國小素3!S49</f>
        <v>21</v>
      </c>
      <c r="I35" s="65">
        <f>[2]國小素3!W51</f>
        <v>741.6</v>
      </c>
      <c r="J35" s="66">
        <f>[2]國小素3!W49</f>
        <v>26</v>
      </c>
    </row>
    <row r="36" spans="1:11" s="67" customFormat="1" ht="12" customHeight="1" thickBot="1" x14ac:dyDescent="0.3">
      <c r="A36" s="68">
        <f>[2]國小素3!G50</f>
        <v>23.3</v>
      </c>
      <c r="B36" s="69">
        <f>[2]國小素3!G48</f>
        <v>89.5</v>
      </c>
      <c r="C36" s="70">
        <f>[2]國小素3!K50</f>
        <v>29.5</v>
      </c>
      <c r="D36" s="71">
        <f>[2]國小素3!K48</f>
        <v>101</v>
      </c>
      <c r="E36" s="70">
        <f>[2]國小素3!O50</f>
        <v>27.5</v>
      </c>
      <c r="F36" s="71">
        <f>[2]國小素3!O48</f>
        <v>96</v>
      </c>
      <c r="G36" s="70">
        <f>[2]國小素3!S50</f>
        <v>25.200000000000003</v>
      </c>
      <c r="H36" s="71">
        <f>[2]國小素3!S48</f>
        <v>93.5</v>
      </c>
      <c r="I36" s="70">
        <f>[2]國小素3!W50</f>
        <v>32.400000000000006</v>
      </c>
      <c r="J36" s="71">
        <f>[2]國小素3!W48</f>
        <v>94.5</v>
      </c>
    </row>
    <row r="37" spans="1:11" ht="15" customHeight="1" thickBot="1" x14ac:dyDescent="0.3">
      <c r="A37" s="19" t="s">
        <v>65</v>
      </c>
      <c r="B37" s="20"/>
      <c r="C37" s="19" t="s">
        <v>66</v>
      </c>
      <c r="D37" s="20"/>
      <c r="E37" s="19" t="s">
        <v>67</v>
      </c>
      <c r="F37" s="20"/>
      <c r="G37" s="19" t="s">
        <v>68</v>
      </c>
      <c r="H37" s="20"/>
      <c r="I37" s="19" t="s">
        <v>69</v>
      </c>
      <c r="J37" s="21"/>
    </row>
    <row r="38" spans="1:11" ht="15.75" customHeight="1" x14ac:dyDescent="0.25">
      <c r="A38" s="23" t="s">
        <v>18</v>
      </c>
      <c r="B38" s="24"/>
      <c r="C38" s="23" t="s">
        <v>18</v>
      </c>
      <c r="D38" s="24"/>
      <c r="E38" s="48" t="s">
        <v>194</v>
      </c>
      <c r="F38" s="76"/>
      <c r="G38" s="23" t="s">
        <v>18</v>
      </c>
      <c r="H38" s="24"/>
      <c r="I38" s="23" t="s">
        <v>18</v>
      </c>
      <c r="J38" s="24"/>
      <c r="K38" s="50"/>
    </row>
    <row r="39" spans="1:11" ht="18" customHeight="1" x14ac:dyDescent="0.25">
      <c r="A39" s="51" t="s">
        <v>195</v>
      </c>
      <c r="B39" s="53"/>
      <c r="C39" s="51" t="s">
        <v>196</v>
      </c>
      <c r="D39" s="53"/>
      <c r="E39" s="51" t="s">
        <v>197</v>
      </c>
      <c r="F39" s="53"/>
      <c r="G39" s="51" t="s">
        <v>198</v>
      </c>
      <c r="H39" s="53"/>
      <c r="I39" s="51" t="s">
        <v>199</v>
      </c>
      <c r="J39" s="53"/>
      <c r="K39" s="54"/>
    </row>
    <row r="40" spans="1:11" ht="18" customHeight="1" x14ac:dyDescent="0.25">
      <c r="A40" s="55" t="s">
        <v>200</v>
      </c>
      <c r="B40" s="53"/>
      <c r="C40" s="55" t="s">
        <v>201</v>
      </c>
      <c r="D40" s="53"/>
      <c r="E40" s="55" t="s">
        <v>202</v>
      </c>
      <c r="F40" s="53"/>
      <c r="G40" s="55" t="s">
        <v>203</v>
      </c>
      <c r="H40" s="53"/>
      <c r="I40" s="55" t="s">
        <v>204</v>
      </c>
      <c r="J40" s="53"/>
      <c r="K40" s="56"/>
    </row>
    <row r="41" spans="1:11" ht="18" customHeight="1" x14ac:dyDescent="0.25">
      <c r="A41" s="57" t="s">
        <v>205</v>
      </c>
      <c r="B41" s="53"/>
      <c r="C41" s="57" t="s">
        <v>206</v>
      </c>
      <c r="D41" s="77"/>
      <c r="E41" s="57" t="s">
        <v>105</v>
      </c>
      <c r="F41" s="53"/>
      <c r="G41" s="57" t="s">
        <v>207</v>
      </c>
      <c r="H41" s="53"/>
      <c r="I41" s="57" t="s">
        <v>208</v>
      </c>
      <c r="J41" s="53"/>
    </row>
    <row r="42" spans="1:11" ht="18" customHeight="1" x14ac:dyDescent="0.25">
      <c r="A42" s="57" t="s">
        <v>209</v>
      </c>
      <c r="B42" s="53"/>
      <c r="C42" s="57" t="s">
        <v>210</v>
      </c>
      <c r="D42" s="77"/>
      <c r="E42" s="57" t="s">
        <v>211</v>
      </c>
      <c r="F42" s="53"/>
      <c r="G42" s="57" t="s">
        <v>187</v>
      </c>
      <c r="H42" s="53"/>
      <c r="I42" s="57" t="s">
        <v>212</v>
      </c>
      <c r="J42" s="53"/>
    </row>
    <row r="43" spans="1:11" ht="18" customHeight="1" x14ac:dyDescent="0.25">
      <c r="A43" s="36" t="s">
        <v>111</v>
      </c>
      <c r="B43" s="30"/>
      <c r="C43" s="36" t="s">
        <v>111</v>
      </c>
      <c r="D43" s="30"/>
      <c r="E43" s="36" t="s">
        <v>111</v>
      </c>
      <c r="F43" s="30"/>
      <c r="G43" s="36" t="s">
        <v>111</v>
      </c>
      <c r="H43" s="30"/>
      <c r="I43" s="36" t="s">
        <v>111</v>
      </c>
      <c r="J43" s="30"/>
    </row>
    <row r="44" spans="1:11" ht="18" customHeight="1" x14ac:dyDescent="0.25">
      <c r="A44" s="60" t="s">
        <v>213</v>
      </c>
      <c r="B44" s="53"/>
      <c r="C44" s="60" t="s">
        <v>214</v>
      </c>
      <c r="D44" s="53"/>
      <c r="E44" s="60" t="s">
        <v>215</v>
      </c>
      <c r="F44" s="53"/>
      <c r="G44" s="60" t="s">
        <v>216</v>
      </c>
      <c r="H44" s="53"/>
      <c r="I44" s="60" t="s">
        <v>217</v>
      </c>
      <c r="J44" s="53"/>
    </row>
    <row r="45" spans="1:11" ht="18" customHeight="1" thickBot="1" x14ac:dyDescent="0.3">
      <c r="A45" s="61" t="s">
        <v>39</v>
      </c>
      <c r="B45" s="62"/>
      <c r="C45" s="61" t="s">
        <v>218</v>
      </c>
      <c r="D45" s="62"/>
      <c r="E45" s="61" t="s">
        <v>61</v>
      </c>
      <c r="F45" s="62"/>
      <c r="G45" s="61" t="s">
        <v>219</v>
      </c>
      <c r="H45" s="62"/>
      <c r="I45" s="61" t="s">
        <v>220</v>
      </c>
      <c r="J45" s="62"/>
    </row>
    <row r="46" spans="1:11" s="67" customFormat="1" ht="12" customHeight="1" x14ac:dyDescent="0.25">
      <c r="A46" s="63">
        <f>[2]國小素4!G50</f>
        <v>722.4</v>
      </c>
      <c r="B46" s="64">
        <f>[2]國小素4!G48</f>
        <v>24</v>
      </c>
      <c r="C46" s="65">
        <f>[2]國小素4!K50</f>
        <v>716.8</v>
      </c>
      <c r="D46" s="66">
        <f>[2]國小素4!K48</f>
        <v>26</v>
      </c>
      <c r="E46" s="65">
        <f>[2]國小素4!O50</f>
        <v>672.5</v>
      </c>
      <c r="F46" s="66">
        <f>[2]國小素4!O48</f>
        <v>22.5</v>
      </c>
      <c r="G46" s="65">
        <f>[2]國小素4!S50</f>
        <v>717.6</v>
      </c>
      <c r="H46" s="66">
        <f>[2]國小素4!S48</f>
        <v>22</v>
      </c>
      <c r="I46" s="65">
        <f>[2]國小素4!W50</f>
        <v>682.5</v>
      </c>
      <c r="J46" s="66">
        <f>[2]國小素4!W48</f>
        <v>24.5</v>
      </c>
    </row>
    <row r="47" spans="1:11" s="67" customFormat="1" ht="12" customHeight="1" thickBot="1" x14ac:dyDescent="0.3">
      <c r="A47" s="68">
        <f>[2]國小素4!G49</f>
        <v>30.6</v>
      </c>
      <c r="B47" s="69">
        <f>[2]國小素4!G47</f>
        <v>96</v>
      </c>
      <c r="C47" s="70">
        <f>[2]國小素4!K49</f>
        <v>31.700000000000003</v>
      </c>
      <c r="D47" s="71">
        <f>[2]國小素4!K47</f>
        <v>89</v>
      </c>
      <c r="E47" s="70">
        <f>[2]國小素4!O49</f>
        <v>27</v>
      </c>
      <c r="F47" s="71">
        <f>[2]國小素4!O47</f>
        <v>90.5</v>
      </c>
      <c r="G47" s="70">
        <f>[2]國小素4!S49</f>
        <v>28.400000000000002</v>
      </c>
      <c r="H47" s="71">
        <f>[2]國小素4!S47</f>
        <v>101.5</v>
      </c>
      <c r="I47" s="70">
        <f>[2]國小素4!W49</f>
        <v>29</v>
      </c>
      <c r="J47" s="71">
        <f>[2]國小素4!W47</f>
        <v>86.5</v>
      </c>
    </row>
    <row r="48" spans="1:11" ht="15" customHeight="1" thickBot="1" x14ac:dyDescent="0.3">
      <c r="A48" s="19" t="s">
        <v>90</v>
      </c>
      <c r="B48" s="20"/>
      <c r="C48" s="19" t="s">
        <v>91</v>
      </c>
      <c r="D48" s="20"/>
      <c r="E48" s="19" t="s">
        <v>92</v>
      </c>
      <c r="F48" s="20"/>
      <c r="G48" s="19" t="s">
        <v>93</v>
      </c>
      <c r="H48" s="20"/>
      <c r="I48" s="19" t="s">
        <v>94</v>
      </c>
      <c r="J48" s="21"/>
      <c r="K48" s="78"/>
    </row>
    <row r="49" spans="1:11" ht="15.75" customHeight="1" x14ac:dyDescent="0.25">
      <c r="A49" s="23" t="s">
        <v>18</v>
      </c>
      <c r="B49" s="24"/>
      <c r="C49" s="23" t="s">
        <v>18</v>
      </c>
      <c r="D49" s="24"/>
      <c r="E49" s="48" t="s">
        <v>221</v>
      </c>
      <c r="F49" s="76"/>
      <c r="G49" s="23" t="s">
        <v>18</v>
      </c>
      <c r="H49" s="24"/>
      <c r="I49" s="23"/>
      <c r="J49" s="24"/>
      <c r="K49" s="79"/>
    </row>
    <row r="50" spans="1:11" ht="18" customHeight="1" x14ac:dyDescent="0.25">
      <c r="A50" s="51" t="s">
        <v>222</v>
      </c>
      <c r="B50" s="53"/>
      <c r="C50" s="51" t="s">
        <v>223</v>
      </c>
      <c r="D50" s="53"/>
      <c r="E50" s="51" t="s">
        <v>224</v>
      </c>
      <c r="F50" s="53"/>
      <c r="G50" s="51" t="s">
        <v>225</v>
      </c>
      <c r="H50" s="53"/>
      <c r="I50" s="29"/>
      <c r="J50" s="30"/>
      <c r="K50" s="80"/>
    </row>
    <row r="51" spans="1:11" ht="18" customHeight="1" x14ac:dyDescent="0.25">
      <c r="A51" s="55" t="s">
        <v>226</v>
      </c>
      <c r="B51" s="53"/>
      <c r="C51" s="55" t="s">
        <v>227</v>
      </c>
      <c r="D51" s="53"/>
      <c r="E51" s="55" t="s">
        <v>228</v>
      </c>
      <c r="F51" s="53"/>
      <c r="G51" s="55" t="s">
        <v>229</v>
      </c>
      <c r="H51" s="53"/>
      <c r="I51" s="32"/>
      <c r="J51" s="30"/>
      <c r="K51" s="81"/>
    </row>
    <row r="52" spans="1:11" ht="18" customHeight="1" x14ac:dyDescent="0.25">
      <c r="A52" s="57" t="s">
        <v>230</v>
      </c>
      <c r="B52" s="53"/>
      <c r="C52" s="57" t="s">
        <v>231</v>
      </c>
      <c r="D52" s="77"/>
      <c r="E52" s="57" t="s">
        <v>232</v>
      </c>
      <c r="F52" s="53"/>
      <c r="G52" s="57" t="s">
        <v>233</v>
      </c>
      <c r="H52" s="53"/>
      <c r="I52" s="34"/>
      <c r="J52" s="30"/>
      <c r="K52" s="82"/>
    </row>
    <row r="53" spans="1:11" ht="18" customHeight="1" x14ac:dyDescent="0.25">
      <c r="A53" s="57" t="s">
        <v>234</v>
      </c>
      <c r="B53" s="53"/>
      <c r="C53" s="57" t="s">
        <v>235</v>
      </c>
      <c r="D53" s="77"/>
      <c r="E53" s="57" t="s">
        <v>236</v>
      </c>
      <c r="F53" s="53"/>
      <c r="G53" s="57" t="s">
        <v>237</v>
      </c>
      <c r="H53" s="53"/>
      <c r="I53" s="36"/>
      <c r="J53" s="30"/>
      <c r="K53" s="82"/>
    </row>
    <row r="54" spans="1:11" ht="18" customHeight="1" x14ac:dyDescent="0.25">
      <c r="A54" s="36" t="s">
        <v>111</v>
      </c>
      <c r="B54" s="30"/>
      <c r="C54" s="36" t="s">
        <v>111</v>
      </c>
      <c r="D54" s="30"/>
      <c r="E54" s="36" t="s">
        <v>111</v>
      </c>
      <c r="F54" s="30"/>
      <c r="G54" s="36" t="s">
        <v>111</v>
      </c>
      <c r="H54" s="30"/>
      <c r="I54" s="36"/>
      <c r="J54" s="30"/>
      <c r="K54" s="83"/>
    </row>
    <row r="55" spans="1:11" ht="18" customHeight="1" x14ac:dyDescent="0.25">
      <c r="A55" s="60" t="s">
        <v>238</v>
      </c>
      <c r="B55" s="53"/>
      <c r="C55" s="60" t="s">
        <v>239</v>
      </c>
      <c r="D55" s="53"/>
      <c r="E55" s="60" t="s">
        <v>240</v>
      </c>
      <c r="F55" s="53"/>
      <c r="G55" s="60" t="s">
        <v>241</v>
      </c>
      <c r="H55" s="53"/>
      <c r="I55" s="36"/>
      <c r="J55" s="30"/>
      <c r="K55" s="83"/>
    </row>
    <row r="56" spans="1:11" ht="18" customHeight="1" thickBot="1" x14ac:dyDescent="0.3">
      <c r="A56" s="61" t="s">
        <v>242</v>
      </c>
      <c r="B56" s="62"/>
      <c r="C56" s="61" t="s">
        <v>243</v>
      </c>
      <c r="D56" s="62"/>
      <c r="E56" s="61" t="s">
        <v>244</v>
      </c>
      <c r="F56" s="62"/>
      <c r="G56" s="61" t="s">
        <v>245</v>
      </c>
      <c r="H56" s="62"/>
      <c r="I56" s="84"/>
      <c r="J56" s="85"/>
      <c r="K56" s="86"/>
    </row>
    <row r="57" spans="1:11" s="67" customFormat="1" ht="12" customHeight="1" x14ac:dyDescent="0.25">
      <c r="A57" s="63">
        <f>[2]國小素5!G51</f>
        <v>641.70000000000005</v>
      </c>
      <c r="B57" s="64">
        <f>[2]國小素5!G49</f>
        <v>22.5</v>
      </c>
      <c r="C57" s="65">
        <f>[2]國小素5!K51</f>
        <v>627.70000000000005</v>
      </c>
      <c r="D57" s="66">
        <f>[2]國小素5!K49</f>
        <v>22.5</v>
      </c>
      <c r="E57" s="63">
        <f>[2]國小素5!O51</f>
        <v>676.5</v>
      </c>
      <c r="F57" s="64">
        <f>[2]國小素5!O49</f>
        <v>22.5</v>
      </c>
      <c r="G57" s="63">
        <f>[2]國小素5!S51</f>
        <v>708.5</v>
      </c>
      <c r="H57" s="64">
        <f>[2]國小素5!S49</f>
        <v>22.5</v>
      </c>
      <c r="I57" s="65">
        <f>[2]國小素5!W51</f>
        <v>0</v>
      </c>
      <c r="J57" s="87">
        <f>[2]國小素5!W49</f>
        <v>0</v>
      </c>
      <c r="K57" s="88"/>
    </row>
    <row r="58" spans="1:11" s="67" customFormat="1" ht="12" customHeight="1" thickBot="1" x14ac:dyDescent="0.3">
      <c r="A58" s="68">
        <f>[2]國小素5!G50</f>
        <v>25.8</v>
      </c>
      <c r="B58" s="69">
        <f>[2]國小素5!G48</f>
        <v>84</v>
      </c>
      <c r="C58" s="70">
        <f>[2]國小素5!K50</f>
        <v>25.3</v>
      </c>
      <c r="D58" s="71">
        <f>[2]國小素5!K48</f>
        <v>81</v>
      </c>
      <c r="E58" s="68">
        <f>[2]國小素5!O50</f>
        <v>27</v>
      </c>
      <c r="F58" s="69">
        <f>[2]國小素5!O48</f>
        <v>91.5</v>
      </c>
      <c r="G58" s="68">
        <f>[2]國小素5!S50</f>
        <v>28</v>
      </c>
      <c r="H58" s="69">
        <f>[2]國小素5!S48</f>
        <v>98.5</v>
      </c>
      <c r="I58" s="70">
        <f>[2]國小素5!W50</f>
        <v>0</v>
      </c>
      <c r="J58" s="89">
        <f>[2]國小素5!W48</f>
        <v>0</v>
      </c>
      <c r="K58" s="90"/>
    </row>
  </sheetData>
  <mergeCells count="228">
    <mergeCell ref="A55:B55"/>
    <mergeCell ref="C55:D55"/>
    <mergeCell ref="E55:F55"/>
    <mergeCell ref="G55:H55"/>
    <mergeCell ref="I55:J55"/>
    <mergeCell ref="A56:B56"/>
    <mergeCell ref="C56:D56"/>
    <mergeCell ref="E56:F56"/>
    <mergeCell ref="G56:H56"/>
    <mergeCell ref="I56:J56"/>
    <mergeCell ref="A53:B53"/>
    <mergeCell ref="C53:D53"/>
    <mergeCell ref="E53:F53"/>
    <mergeCell ref="G53:H53"/>
    <mergeCell ref="I53:J53"/>
    <mergeCell ref="A54:B54"/>
    <mergeCell ref="C54:D54"/>
    <mergeCell ref="E54:F54"/>
    <mergeCell ref="G54:H54"/>
    <mergeCell ref="I54:J54"/>
    <mergeCell ref="A51:B51"/>
    <mergeCell ref="C51:D51"/>
    <mergeCell ref="E51:F51"/>
    <mergeCell ref="G51:H51"/>
    <mergeCell ref="I51:J51"/>
    <mergeCell ref="A52:B52"/>
    <mergeCell ref="C52:D52"/>
    <mergeCell ref="E52:F52"/>
    <mergeCell ref="G52:H52"/>
    <mergeCell ref="I52:J52"/>
    <mergeCell ref="A49:B49"/>
    <mergeCell ref="C49:D49"/>
    <mergeCell ref="E49:F49"/>
    <mergeCell ref="G49:H49"/>
    <mergeCell ref="I49:J49"/>
    <mergeCell ref="A50:B50"/>
    <mergeCell ref="C50:D50"/>
    <mergeCell ref="E50:F50"/>
    <mergeCell ref="G50:H50"/>
    <mergeCell ref="I50:J50"/>
    <mergeCell ref="A45:B45"/>
    <mergeCell ref="C45:D45"/>
    <mergeCell ref="E45:F45"/>
    <mergeCell ref="G45:H45"/>
    <mergeCell ref="I45:J45"/>
    <mergeCell ref="A48:B48"/>
    <mergeCell ref="C48:D48"/>
    <mergeCell ref="E48:F48"/>
    <mergeCell ref="G48:H48"/>
    <mergeCell ref="I48:J48"/>
    <mergeCell ref="A43:B43"/>
    <mergeCell ref="C43:D43"/>
    <mergeCell ref="E43:F43"/>
    <mergeCell ref="G43:H43"/>
    <mergeCell ref="I43:J43"/>
    <mergeCell ref="A44:B44"/>
    <mergeCell ref="C44:D44"/>
    <mergeCell ref="E44:F44"/>
    <mergeCell ref="G44:H44"/>
    <mergeCell ref="I44:J44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3:B23"/>
    <mergeCell ref="C23:D23"/>
    <mergeCell ref="E23:F23"/>
    <mergeCell ref="G23:H23"/>
    <mergeCell ref="I23:J23"/>
    <mergeCell ref="A26:B26"/>
    <mergeCell ref="C26:D26"/>
    <mergeCell ref="E26:F26"/>
    <mergeCell ref="G26:H26"/>
    <mergeCell ref="I26:J26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1:J1"/>
    <mergeCell ref="A2:J2"/>
    <mergeCell ref="A3:J3"/>
    <mergeCell ref="A4:B4"/>
    <mergeCell ref="C4:D4"/>
    <mergeCell ref="E4:F4"/>
    <mergeCell ref="G4:H4"/>
    <mergeCell ref="I4:J4"/>
  </mergeCells>
  <phoneticPr fontId="3" type="noConversion"/>
  <pageMargins left="0.74803149606299213" right="0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C99F-2677-47F1-BC6B-C87B9EFB901A}">
  <sheetPr>
    <pageSetUpPr fitToPage="1"/>
  </sheetPr>
  <dimension ref="A1:H41"/>
  <sheetViews>
    <sheetView tabSelected="1" zoomScale="85" zoomScaleNormal="85" workbookViewId="0">
      <selection activeCell="F14" sqref="F14"/>
    </sheetView>
  </sheetViews>
  <sheetFormatPr defaultRowHeight="16.5" x14ac:dyDescent="0.25"/>
  <cols>
    <col min="1" max="1" width="3.125" style="129" customWidth="1"/>
    <col min="2" max="3" width="5.625" customWidth="1"/>
    <col min="4" max="7" width="17.875" customWidth="1"/>
    <col min="8" max="8" width="9" bestFit="1" customWidth="1"/>
  </cols>
  <sheetData>
    <row r="1" spans="1:8" ht="28.5" thickBot="1" x14ac:dyDescent="0.3">
      <c r="A1" s="91" t="s">
        <v>288</v>
      </c>
      <c r="B1" s="91"/>
      <c r="C1" s="91"/>
      <c r="D1" s="91"/>
      <c r="E1" s="91"/>
      <c r="F1" s="91"/>
      <c r="G1" s="91"/>
      <c r="H1" s="91"/>
    </row>
    <row r="2" spans="1:8" x14ac:dyDescent="0.25">
      <c r="A2" s="92" t="s">
        <v>246</v>
      </c>
      <c r="B2" s="93"/>
      <c r="C2" s="94"/>
      <c r="D2" s="95">
        <v>45775</v>
      </c>
      <c r="E2" s="95">
        <f>D2+1</f>
        <v>45776</v>
      </c>
      <c r="F2" s="95">
        <f t="shared" ref="F2:H2" si="0">E2+1</f>
        <v>45777</v>
      </c>
      <c r="G2" s="95">
        <f t="shared" si="0"/>
        <v>45778</v>
      </c>
      <c r="H2" s="96">
        <f t="shared" si="0"/>
        <v>45779</v>
      </c>
    </row>
    <row r="3" spans="1:8" ht="17.25" thickBot="1" x14ac:dyDescent="0.3">
      <c r="A3" s="97"/>
      <c r="B3" s="98"/>
      <c r="C3" s="99"/>
      <c r="D3" s="100" t="s">
        <v>247</v>
      </c>
      <c r="E3" s="100" t="s">
        <v>248</v>
      </c>
      <c r="F3" s="100" t="s">
        <v>249</v>
      </c>
      <c r="G3" s="100" t="s">
        <v>250</v>
      </c>
      <c r="H3" s="101" t="s">
        <v>251</v>
      </c>
    </row>
    <row r="4" spans="1:8" s="107" customFormat="1" ht="27" customHeight="1" thickTop="1" x14ac:dyDescent="0.25">
      <c r="A4" s="102" t="s">
        <v>252</v>
      </c>
      <c r="B4" s="103" t="s">
        <v>253</v>
      </c>
      <c r="C4" s="104"/>
      <c r="D4" s="122" t="s">
        <v>277</v>
      </c>
      <c r="E4" s="105" t="s">
        <v>18</v>
      </c>
      <c r="F4" s="105" t="s">
        <v>18</v>
      </c>
      <c r="G4" s="105" t="s">
        <v>18</v>
      </c>
      <c r="H4" s="106" t="s">
        <v>254</v>
      </c>
    </row>
    <row r="5" spans="1:8" s="107" customFormat="1" ht="27" customHeight="1" x14ac:dyDescent="0.25">
      <c r="A5" s="108"/>
      <c r="B5" s="109" t="s">
        <v>255</v>
      </c>
      <c r="C5" s="110"/>
      <c r="D5" s="111" t="s">
        <v>278</v>
      </c>
      <c r="E5" s="111" t="s">
        <v>279</v>
      </c>
      <c r="F5" s="111" t="s">
        <v>280</v>
      </c>
      <c r="G5" s="111" t="s">
        <v>289</v>
      </c>
      <c r="H5" s="112" t="s">
        <v>257</v>
      </c>
    </row>
    <row r="6" spans="1:8" s="107" customFormat="1" ht="27" customHeight="1" x14ac:dyDescent="0.25">
      <c r="A6" s="108"/>
      <c r="B6" s="113" t="s">
        <v>258</v>
      </c>
      <c r="C6" s="114"/>
      <c r="D6" s="111" t="s">
        <v>268</v>
      </c>
      <c r="E6" s="111" t="s">
        <v>281</v>
      </c>
      <c r="F6" s="111" t="s">
        <v>282</v>
      </c>
      <c r="G6" s="111" t="s">
        <v>290</v>
      </c>
      <c r="H6" s="112" t="s">
        <v>259</v>
      </c>
    </row>
    <row r="7" spans="1:8" s="107" customFormat="1" ht="27" customHeight="1" x14ac:dyDescent="0.25">
      <c r="A7" s="108"/>
      <c r="B7" s="109"/>
      <c r="C7" s="115"/>
      <c r="D7" s="111" t="s">
        <v>236</v>
      </c>
      <c r="E7" s="111" t="s">
        <v>283</v>
      </c>
      <c r="F7" s="111" t="s">
        <v>284</v>
      </c>
      <c r="G7" s="111" t="s">
        <v>291</v>
      </c>
      <c r="H7" s="112"/>
    </row>
    <row r="8" spans="1:8" s="107" customFormat="1" ht="27" customHeight="1" x14ac:dyDescent="0.25">
      <c r="A8" s="108"/>
      <c r="B8" s="116"/>
      <c r="C8" s="115"/>
      <c r="D8" s="117" t="s">
        <v>260</v>
      </c>
      <c r="E8" s="117" t="s">
        <v>260</v>
      </c>
      <c r="F8" s="117" t="s">
        <v>260</v>
      </c>
      <c r="G8" s="117" t="s">
        <v>260</v>
      </c>
      <c r="H8" s="118"/>
    </row>
    <row r="9" spans="1:8" s="107" customFormat="1" ht="27" customHeight="1" thickBot="1" x14ac:dyDescent="0.3">
      <c r="A9" s="108"/>
      <c r="B9" s="119" t="s">
        <v>261</v>
      </c>
      <c r="C9" s="120"/>
      <c r="D9" s="126" t="s">
        <v>285</v>
      </c>
      <c r="E9" s="127" t="s">
        <v>286</v>
      </c>
      <c r="F9" s="126" t="s">
        <v>287</v>
      </c>
      <c r="G9" s="111" t="s">
        <v>292</v>
      </c>
      <c r="H9" s="121"/>
    </row>
    <row r="10" spans="1:8" x14ac:dyDescent="0.25">
      <c r="A10" s="92" t="s">
        <v>246</v>
      </c>
      <c r="B10" s="93"/>
      <c r="C10" s="94"/>
      <c r="D10" s="95">
        <f>D2+7</f>
        <v>45782</v>
      </c>
      <c r="E10" s="95">
        <f t="shared" ref="E10:G10" si="1">E2+7</f>
        <v>45783</v>
      </c>
      <c r="F10" s="95">
        <f t="shared" si="1"/>
        <v>45784</v>
      </c>
      <c r="G10" s="95">
        <f t="shared" si="1"/>
        <v>45785</v>
      </c>
      <c r="H10" s="96">
        <f>H2+7</f>
        <v>45786</v>
      </c>
    </row>
    <row r="11" spans="1:8" ht="17.25" thickBot="1" x14ac:dyDescent="0.3">
      <c r="A11" s="97"/>
      <c r="B11" s="98"/>
      <c r="C11" s="99"/>
      <c r="D11" s="100" t="s">
        <v>247</v>
      </c>
      <c r="E11" s="100" t="s">
        <v>263</v>
      </c>
      <c r="F11" s="100" t="s">
        <v>264</v>
      </c>
      <c r="G11" s="100" t="s">
        <v>265</v>
      </c>
      <c r="H11" s="101" t="s">
        <v>251</v>
      </c>
    </row>
    <row r="12" spans="1:8" s="107" customFormat="1" ht="27" customHeight="1" thickTop="1" x14ac:dyDescent="0.25">
      <c r="A12" s="102" t="s">
        <v>252</v>
      </c>
      <c r="B12" s="103" t="s">
        <v>253</v>
      </c>
      <c r="C12" s="104"/>
      <c r="D12" s="105" t="s">
        <v>266</v>
      </c>
      <c r="E12" s="105" t="s">
        <v>18</v>
      </c>
      <c r="F12" s="105" t="s">
        <v>18</v>
      </c>
      <c r="G12" s="105" t="s">
        <v>18</v>
      </c>
      <c r="H12" s="106" t="s">
        <v>254</v>
      </c>
    </row>
    <row r="13" spans="1:8" s="107" customFormat="1" ht="27" customHeight="1" x14ac:dyDescent="0.25">
      <c r="A13" s="108"/>
      <c r="B13" s="109" t="s">
        <v>255</v>
      </c>
      <c r="C13" s="110"/>
      <c r="D13" s="111" t="s">
        <v>293</v>
      </c>
      <c r="E13" s="111" t="s">
        <v>294</v>
      </c>
      <c r="F13" s="111" t="s">
        <v>335</v>
      </c>
      <c r="G13" s="111" t="s">
        <v>298</v>
      </c>
      <c r="H13" s="112" t="s">
        <v>257</v>
      </c>
    </row>
    <row r="14" spans="1:8" s="107" customFormat="1" ht="27" customHeight="1" x14ac:dyDescent="0.25">
      <c r="A14" s="108"/>
      <c r="B14" s="113" t="s">
        <v>258</v>
      </c>
      <c r="C14" s="114"/>
      <c r="D14" s="111" t="s">
        <v>126</v>
      </c>
      <c r="E14" s="111" t="s">
        <v>281</v>
      </c>
      <c r="F14" s="111" t="s">
        <v>296</v>
      </c>
      <c r="G14" s="111" t="s">
        <v>99</v>
      </c>
      <c r="H14" s="112" t="s">
        <v>259</v>
      </c>
    </row>
    <row r="15" spans="1:8" s="107" customFormat="1" ht="27" customHeight="1" x14ac:dyDescent="0.25">
      <c r="A15" s="108"/>
      <c r="B15" s="109"/>
      <c r="C15" s="115"/>
      <c r="D15" s="111" t="s">
        <v>272</v>
      </c>
      <c r="E15" s="111" t="s">
        <v>295</v>
      </c>
      <c r="F15" s="111" t="s">
        <v>297</v>
      </c>
      <c r="G15" s="111" t="s">
        <v>299</v>
      </c>
      <c r="H15" s="112"/>
    </row>
    <row r="16" spans="1:8" s="107" customFormat="1" ht="27" customHeight="1" x14ac:dyDescent="0.25">
      <c r="A16" s="108"/>
      <c r="B16" s="116"/>
      <c r="C16" s="115"/>
      <c r="D16" s="117" t="s">
        <v>260</v>
      </c>
      <c r="E16" s="117" t="s">
        <v>260</v>
      </c>
      <c r="F16" s="117" t="s">
        <v>260</v>
      </c>
      <c r="G16" s="117" t="s">
        <v>260</v>
      </c>
      <c r="H16" s="118"/>
    </row>
    <row r="17" spans="1:8" s="107" customFormat="1" ht="27" customHeight="1" thickBot="1" x14ac:dyDescent="0.3">
      <c r="A17" s="108"/>
      <c r="B17" s="119" t="s">
        <v>261</v>
      </c>
      <c r="C17" s="120"/>
      <c r="D17" s="111" t="s">
        <v>61</v>
      </c>
      <c r="E17" s="111" t="s">
        <v>262</v>
      </c>
      <c r="F17" s="111" t="s">
        <v>269</v>
      </c>
      <c r="G17" s="111" t="s">
        <v>300</v>
      </c>
      <c r="H17" s="121"/>
    </row>
    <row r="18" spans="1:8" x14ac:dyDescent="0.25">
      <c r="A18" s="92" t="s">
        <v>246</v>
      </c>
      <c r="B18" s="93"/>
      <c r="C18" s="94"/>
      <c r="D18" s="95">
        <f>D10+7</f>
        <v>45789</v>
      </c>
      <c r="E18" s="95">
        <f t="shared" ref="E18:H18" si="2">E10+7</f>
        <v>45790</v>
      </c>
      <c r="F18" s="95">
        <f t="shared" si="2"/>
        <v>45791</v>
      </c>
      <c r="G18" s="95">
        <f t="shared" si="2"/>
        <v>45792</v>
      </c>
      <c r="H18" s="96">
        <f t="shared" si="2"/>
        <v>45793</v>
      </c>
    </row>
    <row r="19" spans="1:8" ht="17.25" thickBot="1" x14ac:dyDescent="0.3">
      <c r="A19" s="97"/>
      <c r="B19" s="98"/>
      <c r="C19" s="99"/>
      <c r="D19" s="100" t="s">
        <v>247</v>
      </c>
      <c r="E19" s="100" t="s">
        <v>263</v>
      </c>
      <c r="F19" s="100" t="s">
        <v>264</v>
      </c>
      <c r="G19" s="100" t="s">
        <v>265</v>
      </c>
      <c r="H19" s="101" t="s">
        <v>251</v>
      </c>
    </row>
    <row r="20" spans="1:8" s="107" customFormat="1" ht="27" customHeight="1" thickTop="1" x14ac:dyDescent="0.25">
      <c r="A20" s="102" t="s">
        <v>252</v>
      </c>
      <c r="B20" s="103" t="s">
        <v>253</v>
      </c>
      <c r="C20" s="104"/>
      <c r="D20" s="122" t="s">
        <v>301</v>
      </c>
      <c r="E20" s="105" t="s">
        <v>18</v>
      </c>
      <c r="F20" s="105" t="s">
        <v>18</v>
      </c>
      <c r="G20" s="105" t="s">
        <v>18</v>
      </c>
      <c r="H20" s="106" t="s">
        <v>254</v>
      </c>
    </row>
    <row r="21" spans="1:8" s="107" customFormat="1" ht="27" customHeight="1" x14ac:dyDescent="0.25">
      <c r="A21" s="108"/>
      <c r="B21" s="109" t="s">
        <v>255</v>
      </c>
      <c r="C21" s="110"/>
      <c r="D21" s="111" t="s">
        <v>302</v>
      </c>
      <c r="E21" s="111" t="s">
        <v>305</v>
      </c>
      <c r="F21" s="111" t="s">
        <v>47</v>
      </c>
      <c r="G21" s="111" t="s">
        <v>74</v>
      </c>
      <c r="H21" s="112" t="s">
        <v>257</v>
      </c>
    </row>
    <row r="22" spans="1:8" s="107" customFormat="1" ht="27" customHeight="1" x14ac:dyDescent="0.25">
      <c r="A22" s="108"/>
      <c r="B22" s="113" t="s">
        <v>258</v>
      </c>
      <c r="C22" s="114"/>
      <c r="D22" s="111" t="s">
        <v>303</v>
      </c>
      <c r="E22" s="111" t="s">
        <v>306</v>
      </c>
      <c r="F22" s="111" t="s">
        <v>308</v>
      </c>
      <c r="G22" s="111" t="s">
        <v>310</v>
      </c>
      <c r="H22" s="112" t="s">
        <v>259</v>
      </c>
    </row>
    <row r="23" spans="1:8" s="107" customFormat="1" ht="27" customHeight="1" x14ac:dyDescent="0.25">
      <c r="A23" s="108"/>
      <c r="B23" s="109"/>
      <c r="C23" s="115"/>
      <c r="D23" s="111" t="s">
        <v>304</v>
      </c>
      <c r="E23" s="111" t="s">
        <v>307</v>
      </c>
      <c r="F23" s="111" t="s">
        <v>276</v>
      </c>
      <c r="G23" s="111" t="s">
        <v>311</v>
      </c>
      <c r="H23" s="112"/>
    </row>
    <row r="24" spans="1:8" s="107" customFormat="1" ht="27" customHeight="1" x14ac:dyDescent="0.25">
      <c r="A24" s="108"/>
      <c r="B24" s="116"/>
      <c r="C24" s="115"/>
      <c r="D24" s="117" t="s">
        <v>260</v>
      </c>
      <c r="E24" s="117" t="s">
        <v>260</v>
      </c>
      <c r="F24" s="117" t="s">
        <v>260</v>
      </c>
      <c r="G24" s="117" t="s">
        <v>260</v>
      </c>
      <c r="H24" s="118"/>
    </row>
    <row r="25" spans="1:8" s="107" customFormat="1" ht="27" customHeight="1" thickBot="1" x14ac:dyDescent="0.3">
      <c r="A25" s="123"/>
      <c r="B25" s="124" t="s">
        <v>261</v>
      </c>
      <c r="C25" s="125"/>
      <c r="D25" s="126" t="s">
        <v>108</v>
      </c>
      <c r="E25" s="127" t="s">
        <v>270</v>
      </c>
      <c r="F25" s="126" t="s">
        <v>309</v>
      </c>
      <c r="G25" s="126" t="s">
        <v>312</v>
      </c>
      <c r="H25" s="128"/>
    </row>
    <row r="26" spans="1:8" x14ac:dyDescent="0.25">
      <c r="A26" s="92" t="s">
        <v>246</v>
      </c>
      <c r="B26" s="93"/>
      <c r="C26" s="94"/>
      <c r="D26" s="95">
        <f>D18+7</f>
        <v>45796</v>
      </c>
      <c r="E26" s="95">
        <f t="shared" ref="E26:H26" si="3">E18+7</f>
        <v>45797</v>
      </c>
      <c r="F26" s="95">
        <f t="shared" si="3"/>
        <v>45798</v>
      </c>
      <c r="G26" s="95">
        <f t="shared" si="3"/>
        <v>45799</v>
      </c>
      <c r="H26" s="96">
        <f t="shared" si="3"/>
        <v>45800</v>
      </c>
    </row>
    <row r="27" spans="1:8" ht="17.25" thickBot="1" x14ac:dyDescent="0.3">
      <c r="A27" s="97"/>
      <c r="B27" s="98"/>
      <c r="C27" s="99"/>
      <c r="D27" s="100" t="s">
        <v>247</v>
      </c>
      <c r="E27" s="100" t="s">
        <v>263</v>
      </c>
      <c r="F27" s="100" t="s">
        <v>264</v>
      </c>
      <c r="G27" s="100" t="s">
        <v>265</v>
      </c>
      <c r="H27" s="101" t="s">
        <v>251</v>
      </c>
    </row>
    <row r="28" spans="1:8" s="107" customFormat="1" ht="27" customHeight="1" thickTop="1" x14ac:dyDescent="0.25">
      <c r="A28" s="102" t="s">
        <v>252</v>
      </c>
      <c r="B28" s="103" t="s">
        <v>253</v>
      </c>
      <c r="C28" s="104"/>
      <c r="D28" s="122" t="s">
        <v>274</v>
      </c>
      <c r="E28" s="105" t="s">
        <v>18</v>
      </c>
      <c r="F28" s="105" t="s">
        <v>18</v>
      </c>
      <c r="G28" s="105" t="s">
        <v>18</v>
      </c>
      <c r="H28" s="106" t="s">
        <v>254</v>
      </c>
    </row>
    <row r="29" spans="1:8" s="107" customFormat="1" ht="27" customHeight="1" x14ac:dyDescent="0.25">
      <c r="A29" s="108"/>
      <c r="B29" s="109" t="s">
        <v>255</v>
      </c>
      <c r="C29" s="110"/>
      <c r="D29" s="111" t="s">
        <v>313</v>
      </c>
      <c r="E29" s="111" t="s">
        <v>317</v>
      </c>
      <c r="F29" s="111" t="s">
        <v>275</v>
      </c>
      <c r="G29" s="111" t="s">
        <v>97</v>
      </c>
      <c r="H29" s="112" t="s">
        <v>257</v>
      </c>
    </row>
    <row r="30" spans="1:8" s="107" customFormat="1" ht="27" customHeight="1" x14ac:dyDescent="0.25">
      <c r="A30" s="108"/>
      <c r="B30" s="113" t="s">
        <v>258</v>
      </c>
      <c r="C30" s="114"/>
      <c r="D30" s="111" t="s">
        <v>314</v>
      </c>
      <c r="E30" s="111" t="s">
        <v>33</v>
      </c>
      <c r="F30" s="111" t="s">
        <v>322</v>
      </c>
      <c r="G30" s="111" t="s">
        <v>319</v>
      </c>
      <c r="H30" s="112" t="s">
        <v>259</v>
      </c>
    </row>
    <row r="31" spans="1:8" s="107" customFormat="1" ht="27" customHeight="1" x14ac:dyDescent="0.25">
      <c r="A31" s="108"/>
      <c r="B31" s="109"/>
      <c r="C31" s="115"/>
      <c r="D31" s="111" t="s">
        <v>315</v>
      </c>
      <c r="E31" s="111" t="s">
        <v>318</v>
      </c>
      <c r="F31" s="111" t="s">
        <v>323</v>
      </c>
      <c r="G31" s="111" t="s">
        <v>320</v>
      </c>
      <c r="H31" s="112"/>
    </row>
    <row r="32" spans="1:8" s="107" customFormat="1" ht="27" customHeight="1" x14ac:dyDescent="0.25">
      <c r="A32" s="108"/>
      <c r="B32" s="116"/>
      <c r="C32" s="115"/>
      <c r="D32" s="117" t="s">
        <v>260</v>
      </c>
      <c r="E32" s="117" t="s">
        <v>260</v>
      </c>
      <c r="F32" s="117" t="s">
        <v>260</v>
      </c>
      <c r="G32" s="117" t="s">
        <v>260</v>
      </c>
      <c r="H32" s="118"/>
    </row>
    <row r="33" spans="1:8" s="107" customFormat="1" ht="27" customHeight="1" thickBot="1" x14ac:dyDescent="0.3">
      <c r="A33" s="123"/>
      <c r="B33" s="124" t="s">
        <v>261</v>
      </c>
      <c r="C33" s="125"/>
      <c r="D33" s="126" t="s">
        <v>316</v>
      </c>
      <c r="E33" s="127" t="s">
        <v>334</v>
      </c>
      <c r="F33" s="126" t="s">
        <v>324</v>
      </c>
      <c r="G33" s="126" t="s">
        <v>321</v>
      </c>
      <c r="H33" s="128"/>
    </row>
    <row r="34" spans="1:8" x14ac:dyDescent="0.25">
      <c r="A34" s="92" t="s">
        <v>246</v>
      </c>
      <c r="B34" s="93"/>
      <c r="C34" s="94"/>
      <c r="D34" s="95">
        <f>D26+7</f>
        <v>45803</v>
      </c>
      <c r="E34" s="95">
        <f t="shared" ref="E34:H34" si="4">E26+7</f>
        <v>45804</v>
      </c>
      <c r="F34" s="95">
        <f t="shared" si="4"/>
        <v>45805</v>
      </c>
      <c r="G34" s="95">
        <f t="shared" si="4"/>
        <v>45806</v>
      </c>
      <c r="H34" s="96">
        <f t="shared" si="4"/>
        <v>45807</v>
      </c>
    </row>
    <row r="35" spans="1:8" ht="17.25" thickBot="1" x14ac:dyDescent="0.3">
      <c r="A35" s="97"/>
      <c r="B35" s="98"/>
      <c r="C35" s="99"/>
      <c r="D35" s="100" t="s">
        <v>247</v>
      </c>
      <c r="E35" s="100" t="s">
        <v>263</v>
      </c>
      <c r="F35" s="100" t="s">
        <v>264</v>
      </c>
      <c r="G35" s="100" t="s">
        <v>265</v>
      </c>
      <c r="H35" s="101" t="s">
        <v>251</v>
      </c>
    </row>
    <row r="36" spans="1:8" s="107" customFormat="1" ht="27" customHeight="1" thickTop="1" x14ac:dyDescent="0.25">
      <c r="A36" s="102" t="s">
        <v>252</v>
      </c>
      <c r="B36" s="103" t="s">
        <v>253</v>
      </c>
      <c r="C36" s="104"/>
      <c r="D36" s="122" t="s">
        <v>271</v>
      </c>
      <c r="E36" s="105" t="s">
        <v>18</v>
      </c>
      <c r="F36" s="105" t="s">
        <v>18</v>
      </c>
      <c r="G36" s="105" t="s">
        <v>254</v>
      </c>
      <c r="H36" s="106" t="s">
        <v>254</v>
      </c>
    </row>
    <row r="37" spans="1:8" s="107" customFormat="1" ht="27" customHeight="1" x14ac:dyDescent="0.25">
      <c r="A37" s="108"/>
      <c r="B37" s="109" t="s">
        <v>255</v>
      </c>
      <c r="C37" s="110"/>
      <c r="D37" s="111" t="s">
        <v>256</v>
      </c>
      <c r="E37" s="111" t="s">
        <v>327</v>
      </c>
      <c r="F37" s="111" t="s">
        <v>267</v>
      </c>
      <c r="G37" s="111" t="s">
        <v>257</v>
      </c>
      <c r="H37" s="112" t="s">
        <v>257</v>
      </c>
    </row>
    <row r="38" spans="1:8" s="107" customFormat="1" ht="27" customHeight="1" x14ac:dyDescent="0.25">
      <c r="A38" s="108"/>
      <c r="B38" s="113" t="s">
        <v>258</v>
      </c>
      <c r="C38" s="114"/>
      <c r="D38" s="111" t="s">
        <v>331</v>
      </c>
      <c r="E38" s="111" t="s">
        <v>273</v>
      </c>
      <c r="F38" s="111" t="s">
        <v>329</v>
      </c>
      <c r="G38" s="111" t="s">
        <v>259</v>
      </c>
      <c r="H38" s="112" t="s">
        <v>259</v>
      </c>
    </row>
    <row r="39" spans="1:8" s="107" customFormat="1" ht="27" customHeight="1" x14ac:dyDescent="0.25">
      <c r="A39" s="108"/>
      <c r="B39" s="109"/>
      <c r="C39" s="115"/>
      <c r="D39" s="111" t="s">
        <v>325</v>
      </c>
      <c r="E39" s="111" t="s">
        <v>328</v>
      </c>
      <c r="F39" s="111" t="s">
        <v>330</v>
      </c>
      <c r="G39" s="111"/>
      <c r="H39" s="112"/>
    </row>
    <row r="40" spans="1:8" s="107" customFormat="1" ht="27" customHeight="1" x14ac:dyDescent="0.25">
      <c r="A40" s="108"/>
      <c r="B40" s="116"/>
      <c r="C40" s="115"/>
      <c r="D40" s="117" t="s">
        <v>260</v>
      </c>
      <c r="E40" s="117" t="s">
        <v>260</v>
      </c>
      <c r="F40" s="117" t="s">
        <v>260</v>
      </c>
      <c r="G40" s="117"/>
      <c r="H40" s="118"/>
    </row>
    <row r="41" spans="1:8" s="107" customFormat="1" ht="27" customHeight="1" thickBot="1" x14ac:dyDescent="0.3">
      <c r="A41" s="123"/>
      <c r="B41" s="124" t="s">
        <v>261</v>
      </c>
      <c r="C41" s="125"/>
      <c r="D41" s="126" t="s">
        <v>326</v>
      </c>
      <c r="E41" s="127" t="s">
        <v>333</v>
      </c>
      <c r="F41" s="126" t="s">
        <v>332</v>
      </c>
      <c r="G41" s="126"/>
      <c r="H41" s="128"/>
    </row>
  </sheetData>
  <mergeCells count="31">
    <mergeCell ref="A34:C35"/>
    <mergeCell ref="A36:A41"/>
    <mergeCell ref="B36:C36"/>
    <mergeCell ref="B37:C37"/>
    <mergeCell ref="B38:C40"/>
    <mergeCell ref="B41:C41"/>
    <mergeCell ref="A26:C27"/>
    <mergeCell ref="A28:A33"/>
    <mergeCell ref="B28:C28"/>
    <mergeCell ref="B29:C29"/>
    <mergeCell ref="B30:C32"/>
    <mergeCell ref="B33:C33"/>
    <mergeCell ref="A18:C19"/>
    <mergeCell ref="A20:A25"/>
    <mergeCell ref="B20:C20"/>
    <mergeCell ref="B21:C21"/>
    <mergeCell ref="B22:C24"/>
    <mergeCell ref="B25:C25"/>
    <mergeCell ref="A10:C11"/>
    <mergeCell ref="A12:A17"/>
    <mergeCell ref="B12:C12"/>
    <mergeCell ref="B13:C13"/>
    <mergeCell ref="B14:C16"/>
    <mergeCell ref="B17:C17"/>
    <mergeCell ref="A1:H1"/>
    <mergeCell ref="A2:C3"/>
    <mergeCell ref="A4:A9"/>
    <mergeCell ref="B4:C4"/>
    <mergeCell ref="B5:C5"/>
    <mergeCell ref="B6:C8"/>
    <mergeCell ref="B9:C9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葷食菜單</vt:lpstr>
      <vt:lpstr>素食</vt:lpstr>
      <vt:lpstr>晚葷</vt:lpstr>
      <vt:lpstr>晚葷!Print_Area</vt:lpstr>
      <vt:lpstr>葷食菜單!Print_Area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何思慧</dc:creator>
  <cp:lastModifiedBy>何思慧</cp:lastModifiedBy>
  <dcterms:created xsi:type="dcterms:W3CDTF">2025-04-10T09:41:05Z</dcterms:created>
  <dcterms:modified xsi:type="dcterms:W3CDTF">2025-04-18T01:31:11Z</dcterms:modified>
</cp:coreProperties>
</file>